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2" yWindow="192" windowWidth="14160" windowHeight="7560" activeTab="0"/>
  </bookViews>
  <sheets>
    <sheet name="LIHEAP-WAP Production Tool" sheetId="1" r:id="rId1"/>
    <sheet name="DOE-WAP Production Tool" sheetId="2" r:id="rId2"/>
  </sheets>
  <definedNames>
    <definedName name="_xlfn.IFERROR" hidden="1">#NAME?</definedName>
    <definedName name="CEAP_Production_Schedule">#REF!</definedName>
    <definedName name="_xlnm.Print_Area" localSheetId="1">'DOE-WAP Production Tool'!$A$1:$H$52</definedName>
    <definedName name="_xlnm.Print_Area" localSheetId="0">'LIHEAP-WAP Production Tool'!$A$2:$G$52</definedName>
  </definedNames>
  <calcPr fullCalcOnLoad="1"/>
</workbook>
</file>

<file path=xl/sharedStrings.xml><?xml version="1.0" encoding="utf-8"?>
<sst xmlns="http://schemas.openxmlformats.org/spreadsheetml/2006/main" count="156" uniqueCount="79">
  <si>
    <t>TOTAL</t>
  </si>
  <si>
    <t>Expenditure</t>
  </si>
  <si>
    <t>Remaining Dollars</t>
  </si>
  <si>
    <t>Administration</t>
  </si>
  <si>
    <t>Percentage</t>
  </si>
  <si>
    <t>Contract Number:</t>
  </si>
  <si>
    <t>Contract Term:</t>
  </si>
  <si>
    <t>Program Year:</t>
  </si>
  <si>
    <t>Budget Amount</t>
  </si>
  <si>
    <t>Average Household Expenditure</t>
  </si>
  <si>
    <t>Data Analysis</t>
  </si>
  <si>
    <t>Production Schedule Tool</t>
  </si>
  <si>
    <t>Instructions:</t>
  </si>
  <si>
    <t>PY15</t>
  </si>
  <si>
    <t>Disclaimer:</t>
  </si>
  <si>
    <t>January</t>
  </si>
  <si>
    <t xml:space="preserve">For best accessibility, use the arrow keys to navigate through this form. </t>
  </si>
  <si>
    <t>Monthly Report:</t>
  </si>
  <si>
    <t>Materials/Program Support/Labor</t>
  </si>
  <si>
    <t>Health and Safety</t>
  </si>
  <si>
    <t>Previous CPUs</t>
  </si>
  <si>
    <t>PY14</t>
  </si>
  <si>
    <t>PY13</t>
  </si>
  <si>
    <t>Initial Projection</t>
  </si>
  <si>
    <t>February</t>
  </si>
  <si>
    <t>March</t>
  </si>
  <si>
    <t>April</t>
  </si>
  <si>
    <t>May</t>
  </si>
  <si>
    <t>June</t>
  </si>
  <si>
    <t>July</t>
  </si>
  <si>
    <t>August</t>
  </si>
  <si>
    <t>September</t>
  </si>
  <si>
    <t>October</t>
  </si>
  <si>
    <t>November</t>
  </si>
  <si>
    <t>December</t>
  </si>
  <si>
    <t>Total</t>
  </si>
  <si>
    <t>Units</t>
  </si>
  <si>
    <t>Adjusted Projection/Actual Completion</t>
  </si>
  <si>
    <t>Percent of Budget</t>
  </si>
  <si>
    <t>Months Left in Program Year</t>
  </si>
  <si>
    <t>Cumulative Units Completed</t>
  </si>
  <si>
    <t>Estimated units for PY (based on 3 yr average)</t>
  </si>
  <si>
    <t>Estimated Units Per Month (based on 3 yr average)</t>
  </si>
  <si>
    <t>3 Year Average CPU</t>
  </si>
  <si>
    <t>Estimated units for PY (based on Custom CPU)</t>
  </si>
  <si>
    <t>Custom CPU</t>
  </si>
  <si>
    <t>Estimated Units Per Month (based on custom CPU)</t>
  </si>
  <si>
    <t>Estimated Expenditure per month</t>
  </si>
  <si>
    <t>Month</t>
  </si>
  <si>
    <t>Training and Technical Assistance</t>
  </si>
  <si>
    <t>Estimated Monthly Expenditure for Remainder of PY</t>
  </si>
  <si>
    <t>LIHEAP - WAP</t>
  </si>
  <si>
    <t>DOE - WAP</t>
  </si>
  <si>
    <t>Liability/Pollution Occurance Insurance</t>
  </si>
  <si>
    <t>Fiscal Audit</t>
  </si>
  <si>
    <t>Total Materials/Program Support/Labor Budget Expended</t>
  </si>
  <si>
    <t>Remainining Materials/Program Support/Labor Budget to Expend</t>
  </si>
  <si>
    <t>Estimated Number of Unit Still Needed to Complete</t>
  </si>
  <si>
    <t>Estimated Units to be Completed per Month</t>
  </si>
  <si>
    <t>Estimated Units to be Completed per Week</t>
  </si>
  <si>
    <t>Deobligation criteria per TAC RULE §5.614:</t>
  </si>
  <si>
    <t>(1) Subrecipient fails to provide the Department with a Production Schedule for their current Contract within 30 days of receipt of the draft contract.</t>
  </si>
  <si>
    <t>(2) By the third program reporting deadline, Subrecipient must report at least one unit weatherized and inspected by a certified Quality Control Inspector ("QCI").</t>
  </si>
  <si>
    <t>(5) The Subrecipient fails to submit a required monthly report explaining any variances between the Production Schedule and actual results on Production Schedule criteria.</t>
  </si>
  <si>
    <t>(4) By the seventh program reporting deadline, less than 50% of total expected unit production has occurred based on the Production Schedule, or less than 50% of total Awarded Funds have been expended.</t>
  </si>
  <si>
    <t>(3) By the fifth program reporting deadline, less than 25% of total expected unit production has occurred based on the Production Schedule, or less than 20% of total Awarded Funds have been expended.</t>
  </si>
  <si>
    <t>Percent of Initial Projection</t>
  </si>
  <si>
    <t>This spreadsheet provides a quick analysis of data. There are countless situations that each Subrecipient can be in, regarding the WAP programs,that this spreadsheet does not include. It is the responsibility of the Subrecipient to stay aware of the expenditure levels in this program, analyze it, and then act accordingly with the end goal of full and allowable contract program expenditures. This spreadsheet is simply another tool Subrecipients can use to try and understand what is left to do for the current program year.</t>
  </si>
  <si>
    <t>Input accurate numbers, from submitted and approved Monthly Expenditure Reports, in the unshaded boxes (cells). The rest of the table should auto-populate the information according to the data input in the appropriate boxes (cells). More detailed instruction is provided in each cell, once selected.</t>
  </si>
  <si>
    <t>Executive Director Signature:</t>
  </si>
  <si>
    <t xml:space="preserve">Date: </t>
  </si>
  <si>
    <t>For use when submitting initial projection only</t>
  </si>
  <si>
    <t>Current Program Year Contract</t>
  </si>
  <si>
    <t>CPU Estimates</t>
  </si>
  <si>
    <t>Average Household Expenditure (CPU)</t>
  </si>
  <si>
    <t>Deobligation criteria per TAC RULE §6.405:</t>
  </si>
  <si>
    <t>PY18</t>
  </si>
  <si>
    <t>PY19</t>
  </si>
  <si>
    <t>PY20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</si>
</sst>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409]* #,##0.00_);_([$$-409]* \(#,##0.00\);_([$$-409]* &quot;-&quot;??_);_(@_)"/>
    <numFmt numFmtId="166" formatCode="0.0"/>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s>
  <fonts count="47">
    <font>
      <sz val="11"/>
      <color theme="1"/>
      <name val="Calibri"/>
      <family val="2"/>
    </font>
    <font>
      <sz val="11"/>
      <color indexed="8"/>
      <name val="Calibri"/>
      <family val="2"/>
    </font>
    <font>
      <sz val="10"/>
      <name val="Arial"/>
      <family val="2"/>
    </font>
    <font>
      <b/>
      <sz val="10"/>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
      <name val="Calibri"/>
      <family val="2"/>
    </font>
    <font>
      <sz val="11"/>
      <name val="Calibri"/>
      <family val="2"/>
    </font>
    <font>
      <b/>
      <sz val="11"/>
      <name val="Calibri"/>
      <family val="2"/>
    </font>
    <font>
      <b/>
      <sz val="15"/>
      <name val="Calibri"/>
      <family val="2"/>
    </font>
    <font>
      <b/>
      <sz val="12"/>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rgb="FF92D05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thin">
        <color rgb="FF7F7F7F"/>
      </left>
      <right style="thin">
        <color rgb="FF7F7F7F"/>
      </right>
      <top/>
      <bottom style="thin">
        <color rgb="FF7F7F7F"/>
      </bottom>
    </border>
    <border>
      <left style="thin">
        <color rgb="FF7F7F7F"/>
      </left>
      <right style="thin">
        <color rgb="FF7F7F7F"/>
      </right>
      <top style="thin">
        <color rgb="FF7F7F7F"/>
      </top>
      <bottom>
        <color indexed="63"/>
      </bottom>
    </border>
    <border>
      <left/>
      <right style="thin"/>
      <top/>
      <bottom/>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6">
    <xf numFmtId="0" fontId="0" fillId="0" borderId="0" xfId="0" applyFont="1" applyAlignment="1">
      <alignment/>
    </xf>
    <xf numFmtId="0" fontId="3" fillId="33" borderId="10" xfId="49" applyFont="1" applyFill="1" applyBorder="1" applyAlignment="1" applyProtection="1">
      <alignment horizontal="right" vertical="center" wrapText="1"/>
      <protection/>
    </xf>
    <xf numFmtId="0" fontId="2" fillId="34" borderId="10" xfId="0" applyFont="1" applyFill="1" applyBorder="1" applyAlignment="1" applyProtection="1">
      <alignment horizontal="center" vertical="center"/>
      <protection locked="0"/>
    </xf>
    <xf numFmtId="0" fontId="2" fillId="33" borderId="11" xfId="0" applyFont="1" applyFill="1" applyBorder="1" applyAlignment="1" applyProtection="1">
      <alignment horizontal="right" vertical="center" wrapText="1"/>
      <protection/>
    </xf>
    <xf numFmtId="0" fontId="2" fillId="34" borderId="12" xfId="54" applyFont="1" applyFill="1" applyBorder="1" applyAlignment="1" applyProtection="1">
      <alignment horizontal="center" vertical="center" wrapText="1"/>
      <protection locked="0"/>
    </xf>
    <xf numFmtId="164" fontId="2" fillId="34" borderId="11" xfId="0" applyNumberFormat="1" applyFont="1" applyFill="1" applyBorder="1" applyAlignment="1" applyProtection="1">
      <alignment vertical="center"/>
      <protection locked="0"/>
    </xf>
    <xf numFmtId="0" fontId="2" fillId="34" borderId="13" xfId="54" applyFont="1" applyFill="1" applyBorder="1" applyAlignment="1" applyProtection="1">
      <alignment horizontal="center" vertical="center" wrapText="1"/>
      <protection locked="0"/>
    </xf>
    <xf numFmtId="0" fontId="2" fillId="0" borderId="11" xfId="54" applyFont="1" applyFill="1" applyBorder="1" applyAlignment="1" applyProtection="1">
      <alignment horizontal="center" vertical="center"/>
      <protection locked="0"/>
    </xf>
    <xf numFmtId="0" fontId="23" fillId="34" borderId="0" xfId="0" applyFont="1" applyFill="1" applyAlignment="1">
      <alignment vertical="center"/>
    </xf>
    <xf numFmtId="0" fontId="24" fillId="34" borderId="0" xfId="0" applyFont="1" applyFill="1" applyAlignment="1">
      <alignment vertical="center"/>
    </xf>
    <xf numFmtId="0" fontId="2" fillId="34" borderId="0" xfId="0" applyFont="1" applyFill="1" applyAlignment="1">
      <alignment vertical="center"/>
    </xf>
    <xf numFmtId="0" fontId="3" fillId="33" borderId="11" xfId="49" applyFont="1" applyFill="1" applyBorder="1" applyAlignment="1" applyProtection="1">
      <alignment horizontal="right" vertical="center" wrapText="1"/>
      <protection/>
    </xf>
    <xf numFmtId="1" fontId="2" fillId="34" borderId="10" xfId="54" applyNumberFormat="1" applyFont="1" applyFill="1" applyBorder="1" applyAlignment="1" applyProtection="1">
      <alignment horizontal="center" vertical="center"/>
      <protection locked="0"/>
    </xf>
    <xf numFmtId="14" fontId="2" fillId="34" borderId="11" xfId="54" applyNumberFormat="1" applyFont="1" applyFill="1" applyBorder="1" applyAlignment="1" applyProtection="1">
      <alignment horizontal="center" vertical="center"/>
      <protection locked="0"/>
    </xf>
    <xf numFmtId="0" fontId="2" fillId="34" borderId="11" xfId="54" applyFont="1" applyFill="1" applyBorder="1" applyAlignment="1" applyProtection="1">
      <alignment horizontal="center" vertical="center"/>
      <protection locked="0"/>
    </xf>
    <xf numFmtId="0" fontId="2" fillId="35" borderId="14" xfId="0" applyFont="1" applyFill="1" applyBorder="1" applyAlignment="1" applyProtection="1">
      <alignment vertical="center"/>
      <protection/>
    </xf>
    <xf numFmtId="0" fontId="2" fillId="35" borderId="11" xfId="0" applyFont="1" applyFill="1" applyBorder="1" applyAlignment="1" applyProtection="1">
      <alignment vertical="center"/>
      <protection/>
    </xf>
    <xf numFmtId="0" fontId="3" fillId="33" borderId="11" xfId="49" applyFont="1" applyFill="1" applyBorder="1" applyAlignment="1" applyProtection="1">
      <alignment horizontal="center" vertical="center" wrapText="1"/>
      <protection/>
    </xf>
    <xf numFmtId="164" fontId="2" fillId="35" borderId="11" xfId="0" applyNumberFormat="1" applyFont="1" applyFill="1" applyBorder="1" applyAlignment="1" applyProtection="1">
      <alignment vertical="center"/>
      <protection/>
    </xf>
    <xf numFmtId="0" fontId="3" fillId="35" borderId="11" xfId="49" applyFont="1" applyFill="1" applyBorder="1" applyAlignment="1" applyProtection="1">
      <alignment horizontal="right" vertical="center" wrapText="1"/>
      <protection/>
    </xf>
    <xf numFmtId="10" fontId="2" fillId="36" borderId="11" xfId="0" applyNumberFormat="1" applyFont="1" applyFill="1" applyBorder="1" applyAlignment="1" applyProtection="1">
      <alignment vertical="center"/>
      <protection/>
    </xf>
    <xf numFmtId="10" fontId="2" fillId="35" borderId="11" xfId="0" applyNumberFormat="1" applyFont="1" applyFill="1" applyBorder="1" applyAlignment="1" applyProtection="1">
      <alignment vertical="center"/>
      <protection/>
    </xf>
    <xf numFmtId="0" fontId="2" fillId="35" borderId="11" xfId="0" applyFont="1" applyFill="1" applyBorder="1" applyAlignment="1">
      <alignment vertical="center"/>
    </xf>
    <xf numFmtId="3" fontId="2" fillId="35" borderId="11" xfId="40" applyNumberFormat="1" applyFont="1" applyFill="1" applyBorder="1" applyAlignment="1" applyProtection="1">
      <alignment horizontal="center" vertical="center"/>
      <protection/>
    </xf>
    <xf numFmtId="164" fontId="3" fillId="33" borderId="11" xfId="0" applyNumberFormat="1" applyFont="1" applyFill="1" applyBorder="1" applyAlignment="1" applyProtection="1">
      <alignment horizontal="center" vertical="center" wrapText="1"/>
      <protection/>
    </xf>
    <xf numFmtId="4" fontId="2" fillId="35" borderId="11" xfId="40" applyNumberFormat="1" applyFont="1" applyFill="1" applyBorder="1" applyAlignment="1" applyProtection="1">
      <alignment horizontal="center" vertical="center"/>
      <protection/>
    </xf>
    <xf numFmtId="164" fontId="2" fillId="35" borderId="11" xfId="40" applyNumberFormat="1" applyFont="1" applyFill="1" applyBorder="1" applyAlignment="1" applyProtection="1">
      <alignment horizontal="center" vertical="center"/>
      <protection/>
    </xf>
    <xf numFmtId="164" fontId="2" fillId="36" borderId="11" xfId="0" applyNumberFormat="1" applyFont="1" applyFill="1" applyBorder="1" applyAlignment="1" applyProtection="1">
      <alignment vertical="center"/>
      <protection/>
    </xf>
    <xf numFmtId="0" fontId="24" fillId="37" borderId="11" xfId="0" applyFont="1" applyFill="1" applyBorder="1" applyAlignment="1">
      <alignment vertical="center"/>
    </xf>
    <xf numFmtId="0" fontId="24" fillId="34" borderId="11" xfId="0" applyFont="1" applyFill="1" applyBorder="1" applyAlignment="1" applyProtection="1">
      <alignment vertical="center"/>
      <protection locked="0"/>
    </xf>
    <xf numFmtId="164" fontId="24" fillId="34" borderId="11" xfId="0" applyNumberFormat="1" applyFont="1" applyFill="1" applyBorder="1" applyAlignment="1" applyProtection="1">
      <alignment vertical="center"/>
      <protection locked="0"/>
    </xf>
    <xf numFmtId="0" fontId="24" fillId="35" borderId="11" xfId="0" applyFont="1" applyFill="1" applyBorder="1" applyAlignment="1">
      <alignment vertical="center"/>
    </xf>
    <xf numFmtId="164" fontId="24" fillId="35" borderId="11" xfId="0" applyNumberFormat="1" applyFont="1" applyFill="1" applyBorder="1" applyAlignment="1">
      <alignment vertical="center"/>
    </xf>
    <xf numFmtId="10" fontId="24" fillId="35" borderId="11" xfId="0" applyNumberFormat="1" applyFont="1" applyFill="1" applyBorder="1" applyAlignment="1">
      <alignment vertical="center"/>
    </xf>
    <xf numFmtId="0" fontId="24" fillId="35" borderId="0" xfId="0" applyFont="1" applyFill="1" applyAlignment="1">
      <alignment vertical="center"/>
    </xf>
    <xf numFmtId="0" fontId="2" fillId="0" borderId="11" xfId="54" applyFont="1" applyFill="1" applyBorder="1" applyAlignment="1" applyProtection="1">
      <alignment horizontal="right" vertical="center"/>
      <protection locked="0"/>
    </xf>
    <xf numFmtId="0" fontId="25" fillId="33" borderId="11" xfId="0" applyFont="1" applyFill="1" applyBorder="1" applyAlignment="1">
      <alignment horizontal="right" vertical="center"/>
    </xf>
    <xf numFmtId="0" fontId="24" fillId="33" borderId="11" xfId="0" applyFont="1" applyFill="1" applyBorder="1" applyAlignment="1">
      <alignment horizontal="right" vertical="center"/>
    </xf>
    <xf numFmtId="0" fontId="25" fillId="33" borderId="11" xfId="0" applyFont="1" applyFill="1" applyBorder="1" applyAlignment="1">
      <alignment horizontal="center" vertical="center"/>
    </xf>
    <xf numFmtId="0" fontId="2" fillId="33" borderId="11" xfId="0" applyFont="1" applyFill="1" applyBorder="1" applyAlignment="1" applyProtection="1">
      <alignment horizontal="center" vertical="center" wrapText="1"/>
      <protection/>
    </xf>
    <xf numFmtId="1" fontId="2" fillId="36" borderId="11" xfId="0" applyNumberFormat="1" applyFont="1" applyFill="1" applyBorder="1" applyAlignment="1" applyProtection="1">
      <alignment horizontal="center" vertical="center"/>
      <protection/>
    </xf>
    <xf numFmtId="0" fontId="2" fillId="33" borderId="11" xfId="0" applyFont="1" applyFill="1" applyBorder="1" applyAlignment="1">
      <alignment horizontal="center" vertical="center" wrapText="1"/>
    </xf>
    <xf numFmtId="164" fontId="2" fillId="36" borderId="11" xfId="0" applyNumberFormat="1" applyFont="1" applyFill="1" applyBorder="1" applyAlignment="1" applyProtection="1">
      <alignment horizontal="center" vertical="center"/>
      <protection/>
    </xf>
    <xf numFmtId="164" fontId="2" fillId="36" borderId="0" xfId="0" applyNumberFormat="1" applyFont="1" applyFill="1" applyAlignment="1">
      <alignment horizontal="center" vertical="center"/>
    </xf>
    <xf numFmtId="166" fontId="2" fillId="36" borderId="11" xfId="0" applyNumberFormat="1" applyFont="1" applyFill="1" applyBorder="1" applyAlignment="1" applyProtection="1">
      <alignment horizontal="center" vertical="center"/>
      <protection/>
    </xf>
    <xf numFmtId="164" fontId="2" fillId="34" borderId="11" xfId="0" applyNumberFormat="1" applyFont="1" applyFill="1" applyBorder="1" applyAlignment="1" applyProtection="1">
      <alignment horizontal="center" vertical="center"/>
      <protection locked="0"/>
    </xf>
    <xf numFmtId="164" fontId="2" fillId="35" borderId="11" xfId="0" applyNumberFormat="1" applyFont="1" applyFill="1" applyBorder="1" applyAlignment="1" applyProtection="1">
      <alignment horizontal="center" vertical="center"/>
      <protection/>
    </xf>
    <xf numFmtId="4" fontId="2" fillId="35" borderId="11" xfId="0" applyNumberFormat="1" applyFont="1" applyFill="1" applyBorder="1" applyAlignment="1" applyProtection="1">
      <alignment horizontal="center" vertical="center"/>
      <protection/>
    </xf>
    <xf numFmtId="164" fontId="2" fillId="0" borderId="0" xfId="0" applyNumberFormat="1" applyFont="1" applyFill="1" applyAlignment="1" applyProtection="1">
      <alignment horizontal="center" vertical="center"/>
      <protection locked="0"/>
    </xf>
    <xf numFmtId="10" fontId="2" fillId="35" borderId="11" xfId="0" applyNumberFormat="1" applyFont="1" applyFill="1" applyBorder="1" applyAlignment="1">
      <alignment vertical="center"/>
    </xf>
    <xf numFmtId="164" fontId="2" fillId="35" borderId="11" xfId="0" applyNumberFormat="1" applyFont="1" applyFill="1" applyBorder="1" applyAlignment="1">
      <alignment vertical="center"/>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24" fillId="35" borderId="15" xfId="0" applyFont="1" applyFill="1" applyBorder="1" applyAlignment="1">
      <alignment vertical="center"/>
    </xf>
    <xf numFmtId="0" fontId="24" fillId="35" borderId="16" xfId="0" applyFont="1" applyFill="1" applyBorder="1" applyAlignment="1">
      <alignment vertical="center"/>
    </xf>
    <xf numFmtId="0" fontId="24" fillId="35" borderId="17" xfId="0" applyFont="1" applyFill="1" applyBorder="1" applyAlignment="1">
      <alignment vertical="center"/>
    </xf>
    <xf numFmtId="0" fontId="23" fillId="34" borderId="18" xfId="0" applyFont="1" applyFill="1" applyBorder="1" applyAlignment="1">
      <alignment vertical="center"/>
    </xf>
    <xf numFmtId="0" fontId="24" fillId="34" borderId="19" xfId="0" applyFont="1" applyFill="1" applyBorder="1" applyAlignment="1">
      <alignment vertical="center"/>
    </xf>
    <xf numFmtId="0" fontId="24" fillId="34" borderId="20" xfId="0" applyFont="1" applyFill="1" applyBorder="1" applyAlignment="1">
      <alignment vertical="center"/>
    </xf>
    <xf numFmtId="164" fontId="2" fillId="0" borderId="0" xfId="0" applyNumberFormat="1" applyFont="1" applyFill="1" applyBorder="1" applyAlignment="1" applyProtection="1">
      <alignment horizontal="center" vertical="center"/>
      <protection locked="0"/>
    </xf>
    <xf numFmtId="164" fontId="2" fillId="36" borderId="0" xfId="0" applyNumberFormat="1" applyFont="1" applyFill="1" applyBorder="1" applyAlignment="1">
      <alignment horizontal="center" vertical="center"/>
    </xf>
    <xf numFmtId="0" fontId="24" fillId="35" borderId="0" xfId="0" applyFont="1" applyFill="1" applyBorder="1" applyAlignment="1">
      <alignment vertical="center"/>
    </xf>
    <xf numFmtId="0" fontId="24" fillId="33" borderId="21" xfId="0" applyFont="1" applyFill="1" applyBorder="1" applyAlignment="1">
      <alignment vertical="center"/>
    </xf>
    <xf numFmtId="0" fontId="24" fillId="33" borderId="0" xfId="0" applyFont="1" applyFill="1" applyBorder="1" applyAlignment="1">
      <alignment vertical="center"/>
    </xf>
    <xf numFmtId="0" fontId="24" fillId="33" borderId="14" xfId="0" applyFont="1" applyFill="1" applyBorder="1" applyAlignment="1">
      <alignment vertical="center"/>
    </xf>
    <xf numFmtId="0" fontId="0" fillId="35" borderId="17" xfId="0" applyFill="1" applyBorder="1" applyAlignment="1">
      <alignment vertical="center"/>
    </xf>
    <xf numFmtId="0" fontId="0" fillId="35" borderId="10" xfId="0" applyFill="1" applyBorder="1" applyAlignment="1">
      <alignment vertical="center"/>
    </xf>
    <xf numFmtId="0" fontId="24" fillId="34" borderId="0" xfId="0" applyFont="1" applyFill="1" applyBorder="1" applyAlignment="1">
      <alignment vertical="center"/>
    </xf>
    <xf numFmtId="0" fontId="0" fillId="34" borderId="0" xfId="0" applyFill="1" applyBorder="1" applyAlignment="1">
      <alignment vertical="center"/>
    </xf>
    <xf numFmtId="0" fontId="2" fillId="34" borderId="21" xfId="0" applyFont="1" applyFill="1"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24" fillId="34" borderId="16" xfId="0" applyFont="1" applyFill="1" applyBorder="1" applyAlignment="1">
      <alignment vertical="center"/>
    </xf>
    <xf numFmtId="0" fontId="0" fillId="0" borderId="10" xfId="0" applyBorder="1" applyAlignment="1">
      <alignment vertical="center"/>
    </xf>
    <xf numFmtId="0" fontId="24" fillId="34" borderId="18" xfId="0" applyFont="1" applyFill="1" applyBorder="1" applyAlignment="1">
      <alignment horizontal="lef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2" fillId="34" borderId="18" xfId="0" applyFont="1" applyFill="1" applyBorder="1" applyAlignment="1">
      <alignment horizontal="left"/>
    </xf>
    <xf numFmtId="0" fontId="2" fillId="34" borderId="19" xfId="0" applyFont="1" applyFill="1" applyBorder="1" applyAlignment="1">
      <alignment horizontal="left"/>
    </xf>
    <xf numFmtId="0" fontId="2" fillId="34" borderId="20" xfId="0" applyFont="1" applyFill="1" applyBorder="1" applyAlignment="1">
      <alignment horizontal="left"/>
    </xf>
    <xf numFmtId="0" fontId="2" fillId="34" borderId="21" xfId="0" applyFont="1" applyFill="1" applyBorder="1" applyAlignment="1">
      <alignment horizontal="left"/>
    </xf>
    <xf numFmtId="0" fontId="2" fillId="34" borderId="0" xfId="0" applyFont="1" applyFill="1" applyBorder="1" applyAlignment="1">
      <alignment horizontal="left"/>
    </xf>
    <xf numFmtId="0" fontId="2" fillId="34" borderId="14" xfId="0" applyFont="1" applyFill="1" applyBorder="1" applyAlignment="1">
      <alignment horizontal="left"/>
    </xf>
    <xf numFmtId="0" fontId="2" fillId="34" borderId="21" xfId="0" applyFont="1" applyFill="1" applyBorder="1" applyAlignment="1">
      <alignment/>
    </xf>
    <xf numFmtId="0" fontId="2" fillId="34" borderId="0" xfId="0" applyFont="1" applyFill="1" applyBorder="1" applyAlignment="1">
      <alignment/>
    </xf>
    <xf numFmtId="0" fontId="2" fillId="34" borderId="14" xfId="0" applyFont="1" applyFill="1" applyBorder="1" applyAlignment="1">
      <alignment/>
    </xf>
    <xf numFmtId="0" fontId="2" fillId="34" borderId="21" xfId="0" applyFont="1" applyFill="1" applyBorder="1" applyAlignment="1">
      <alignment horizontal="left" wrapText="1"/>
    </xf>
    <xf numFmtId="0" fontId="2" fillId="34" borderId="0" xfId="0" applyFont="1" applyFill="1" applyBorder="1" applyAlignment="1">
      <alignment horizontal="left" wrapText="1"/>
    </xf>
    <xf numFmtId="0" fontId="2" fillId="34" borderId="14" xfId="0" applyFont="1" applyFill="1" applyBorder="1" applyAlignment="1">
      <alignment horizontal="left" wrapText="1"/>
    </xf>
    <xf numFmtId="0" fontId="0" fillId="0" borderId="21" xfId="0" applyBorder="1" applyAlignment="1">
      <alignment wrapText="1"/>
    </xf>
    <xf numFmtId="0" fontId="26" fillId="34" borderId="18" xfId="49" applyFont="1" applyFill="1" applyBorder="1" applyAlignment="1" applyProtection="1">
      <alignment horizontal="center" vertical="center"/>
      <protection/>
    </xf>
    <xf numFmtId="0" fontId="24" fillId="34" borderId="19" xfId="0" applyFont="1" applyFill="1" applyBorder="1" applyAlignment="1" applyProtection="1">
      <alignment vertical="center"/>
      <protection/>
    </xf>
    <xf numFmtId="0" fontId="24" fillId="34" borderId="20" xfId="0" applyFont="1" applyFill="1" applyBorder="1" applyAlignment="1" applyProtection="1">
      <alignment vertical="center"/>
      <protection/>
    </xf>
    <xf numFmtId="0" fontId="26" fillId="34" borderId="22" xfId="49" applyFont="1" applyFill="1" applyBorder="1" applyAlignment="1" applyProtection="1">
      <alignment horizontal="center" vertical="center"/>
      <protection/>
    </xf>
    <xf numFmtId="0" fontId="24" fillId="34" borderId="23" xfId="0" applyFont="1" applyFill="1" applyBorder="1" applyAlignment="1" applyProtection="1">
      <alignment vertical="center"/>
      <protection/>
    </xf>
    <xf numFmtId="0" fontId="24" fillId="34" borderId="24" xfId="0" applyFont="1" applyFill="1" applyBorder="1" applyAlignment="1" applyProtection="1">
      <alignment vertical="center"/>
      <protection/>
    </xf>
    <xf numFmtId="0" fontId="26" fillId="37" borderId="25" xfId="49" applyFont="1" applyFill="1" applyBorder="1" applyAlignment="1" applyProtection="1">
      <alignment horizontal="center" vertical="center"/>
      <protection/>
    </xf>
    <xf numFmtId="0" fontId="24" fillId="37" borderId="26" xfId="0" applyFont="1" applyFill="1" applyBorder="1" applyAlignment="1" applyProtection="1">
      <alignment vertical="center"/>
      <protection/>
    </xf>
    <xf numFmtId="0" fontId="24" fillId="37" borderId="15" xfId="0" applyFont="1" applyFill="1" applyBorder="1" applyAlignment="1" applyProtection="1">
      <alignment vertical="center"/>
      <protection/>
    </xf>
    <xf numFmtId="0" fontId="3" fillId="33" borderId="25" xfId="0" applyFont="1" applyFill="1" applyBorder="1" applyAlignment="1" applyProtection="1">
      <alignment horizontal="left" vertical="center"/>
      <protection/>
    </xf>
    <xf numFmtId="0" fontId="3" fillId="33" borderId="26" xfId="0" applyFont="1" applyFill="1" applyBorder="1" applyAlignment="1" applyProtection="1">
      <alignment horizontal="left" vertical="center"/>
      <protection/>
    </xf>
    <xf numFmtId="0" fontId="3" fillId="33" borderId="15" xfId="0" applyFont="1" applyFill="1" applyBorder="1" applyAlignment="1" applyProtection="1">
      <alignment horizontal="left" vertical="center"/>
      <protection/>
    </xf>
    <xf numFmtId="0" fontId="4" fillId="0" borderId="25" xfId="0" applyNumberFormat="1" applyFont="1" applyFill="1" applyBorder="1" applyAlignment="1" applyProtection="1">
      <alignment horizontal="left" vertical="center" wrapText="1"/>
      <protection/>
    </xf>
    <xf numFmtId="0" fontId="4" fillId="0" borderId="26"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2" fillId="35" borderId="25" xfId="0" applyFont="1" applyFill="1" applyBorder="1" applyAlignment="1" applyProtection="1">
      <alignment horizontal="center" vertical="center"/>
      <protection/>
    </xf>
    <xf numFmtId="0" fontId="2" fillId="35" borderId="26" xfId="0" applyFont="1" applyFill="1" applyBorder="1" applyAlignment="1" applyProtection="1">
      <alignment horizontal="center" vertical="center"/>
      <protection/>
    </xf>
    <xf numFmtId="0" fontId="2" fillId="35" borderId="15" xfId="0" applyFont="1" applyFill="1" applyBorder="1" applyAlignment="1" applyProtection="1">
      <alignment horizontal="center" vertical="center"/>
      <protection/>
    </xf>
    <xf numFmtId="0" fontId="2" fillId="35" borderId="16" xfId="0" applyFont="1" applyFill="1" applyBorder="1" applyAlignment="1">
      <alignment vertical="center"/>
    </xf>
    <xf numFmtId="0" fontId="2" fillId="35" borderId="17" xfId="0" applyFont="1" applyFill="1" applyBorder="1" applyAlignment="1">
      <alignment vertical="center"/>
    </xf>
    <xf numFmtId="0" fontId="2" fillId="35" borderId="10" xfId="0" applyFont="1" applyFill="1" applyBorder="1" applyAlignment="1">
      <alignment vertical="center"/>
    </xf>
    <xf numFmtId="0" fontId="4" fillId="34" borderId="25" xfId="0" applyFont="1" applyFill="1" applyBorder="1" applyAlignment="1" applyProtection="1">
      <alignment horizontal="left" vertical="center" wrapText="1"/>
      <protection/>
    </xf>
    <xf numFmtId="0" fontId="4" fillId="34" borderId="26" xfId="0" applyFont="1" applyFill="1" applyBorder="1" applyAlignment="1" applyProtection="1">
      <alignment horizontal="left" vertical="center" wrapText="1"/>
      <protection/>
    </xf>
    <xf numFmtId="0" fontId="4" fillId="34" borderId="15" xfId="0" applyFont="1" applyFill="1" applyBorder="1" applyAlignment="1" applyProtection="1">
      <alignment horizontal="left" vertical="center" wrapText="1"/>
      <protection/>
    </xf>
    <xf numFmtId="0" fontId="27" fillId="37" borderId="25" xfId="0" applyFont="1" applyFill="1" applyBorder="1" applyAlignment="1">
      <alignment horizontal="center" vertical="center"/>
    </xf>
    <xf numFmtId="0" fontId="27" fillId="37" borderId="15" xfId="0" applyFont="1" applyFill="1" applyBorder="1" applyAlignment="1">
      <alignment horizontal="center" vertical="center"/>
    </xf>
    <xf numFmtId="0" fontId="24" fillId="35" borderId="16" xfId="0" applyFont="1" applyFill="1" applyBorder="1" applyAlignment="1">
      <alignment vertical="center"/>
    </xf>
    <xf numFmtId="0" fontId="24" fillId="35" borderId="17" xfId="0" applyFont="1" applyFill="1" applyBorder="1" applyAlignment="1">
      <alignment vertical="center"/>
    </xf>
    <xf numFmtId="0" fontId="24" fillId="35" borderId="10" xfId="0" applyFont="1" applyFill="1" applyBorder="1" applyAlignment="1">
      <alignment vertical="center"/>
    </xf>
    <xf numFmtId="0" fontId="2" fillId="35" borderId="11" xfId="0" applyFont="1" applyFill="1" applyBorder="1" applyAlignment="1" applyProtection="1">
      <alignment horizontal="right" vertical="center" wrapText="1"/>
      <protection/>
    </xf>
    <xf numFmtId="0" fontId="0" fillId="35" borderId="15" xfId="0" applyFill="1" applyBorder="1" applyAlignment="1">
      <alignment vertical="center"/>
    </xf>
    <xf numFmtId="0" fontId="0" fillId="35" borderId="11" xfId="0" applyFill="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52"/>
  <sheetViews>
    <sheetView tabSelected="1" view="pageLayout" workbookViewId="0" topLeftCell="A7">
      <selection activeCell="A20" sqref="A20"/>
    </sheetView>
  </sheetViews>
  <sheetFormatPr defaultColWidth="9.140625" defaultRowHeight="15"/>
  <cols>
    <col min="1" max="1" width="17.00390625" style="9" customWidth="1"/>
    <col min="2" max="2" width="16.140625" style="9" customWidth="1"/>
    <col min="3" max="3" width="17.7109375" style="9" customWidth="1"/>
    <col min="4" max="4" width="18.57421875" style="9" customWidth="1"/>
    <col min="5" max="5" width="20.28125" style="9" customWidth="1"/>
    <col min="6" max="6" width="15.8515625" style="9" customWidth="1"/>
    <col min="7" max="7" width="19.140625" style="9" customWidth="1"/>
    <col min="8" max="16384" width="9.140625" style="9" customWidth="1"/>
  </cols>
  <sheetData>
    <row r="1" ht="2.25" customHeight="1">
      <c r="A1" s="8" t="s">
        <v>16</v>
      </c>
    </row>
    <row r="2" spans="1:7" ht="19.5">
      <c r="A2" s="94" t="s">
        <v>51</v>
      </c>
      <c r="B2" s="95"/>
      <c r="C2" s="95"/>
      <c r="D2" s="95"/>
      <c r="E2" s="95"/>
      <c r="F2" s="95"/>
      <c r="G2" s="96"/>
    </row>
    <row r="3" spans="1:7" ht="19.5">
      <c r="A3" s="97" t="s">
        <v>11</v>
      </c>
      <c r="B3" s="98"/>
      <c r="C3" s="98"/>
      <c r="D3" s="98"/>
      <c r="E3" s="98"/>
      <c r="F3" s="98"/>
      <c r="G3" s="99"/>
    </row>
    <row r="4" spans="1:10" s="10" customFormat="1" ht="14.25">
      <c r="A4" s="103" t="s">
        <v>12</v>
      </c>
      <c r="B4" s="104"/>
      <c r="C4" s="104"/>
      <c r="D4" s="104"/>
      <c r="E4" s="104"/>
      <c r="F4" s="104"/>
      <c r="G4" s="105"/>
      <c r="H4" s="9"/>
      <c r="I4" s="9"/>
      <c r="J4" s="9"/>
    </row>
    <row r="5" spans="1:10" s="10" customFormat="1" ht="36.75" customHeight="1">
      <c r="A5" s="106" t="s">
        <v>68</v>
      </c>
      <c r="B5" s="107"/>
      <c r="C5" s="107"/>
      <c r="D5" s="107"/>
      <c r="E5" s="107"/>
      <c r="F5" s="107"/>
      <c r="G5" s="108"/>
      <c r="H5" s="9"/>
      <c r="I5" s="9"/>
      <c r="J5" s="9"/>
    </row>
    <row r="6" spans="1:10" s="10" customFormat="1" ht="14.25">
      <c r="A6" s="1" t="s">
        <v>17</v>
      </c>
      <c r="B6" s="2"/>
      <c r="C6" s="109"/>
      <c r="D6" s="110"/>
      <c r="E6" s="110"/>
      <c r="F6" s="110"/>
      <c r="G6" s="111"/>
      <c r="H6" s="9"/>
      <c r="I6" s="9"/>
      <c r="J6" s="9"/>
    </row>
    <row r="7" spans="1:10" s="10" customFormat="1" ht="14.25">
      <c r="A7" s="11" t="s">
        <v>5</v>
      </c>
      <c r="B7" s="12"/>
      <c r="C7" s="11" t="s">
        <v>6</v>
      </c>
      <c r="D7" s="13"/>
      <c r="E7" s="11" t="s">
        <v>7</v>
      </c>
      <c r="F7" s="14"/>
      <c r="G7" s="15"/>
      <c r="H7" s="9"/>
      <c r="I7" s="9"/>
      <c r="J7" s="9"/>
    </row>
    <row r="8" spans="1:7" ht="19.5">
      <c r="A8" s="100" t="s">
        <v>72</v>
      </c>
      <c r="B8" s="101"/>
      <c r="C8" s="101"/>
      <c r="D8" s="101"/>
      <c r="E8" s="101"/>
      <c r="F8" s="101"/>
      <c r="G8" s="102"/>
    </row>
    <row r="9" spans="1:10" s="10" customFormat="1" ht="26.25">
      <c r="A9" s="16"/>
      <c r="B9" s="17" t="s">
        <v>3</v>
      </c>
      <c r="C9" s="17" t="s">
        <v>18</v>
      </c>
      <c r="D9" s="17" t="s">
        <v>19</v>
      </c>
      <c r="E9" s="17" t="s">
        <v>49</v>
      </c>
      <c r="F9" s="17" t="s">
        <v>0</v>
      </c>
      <c r="G9" s="112"/>
      <c r="H9" s="9"/>
      <c r="I9" s="9"/>
      <c r="J9" s="9"/>
    </row>
    <row r="10" spans="1:10" s="10" customFormat="1" ht="14.25">
      <c r="A10" s="11" t="s">
        <v>8</v>
      </c>
      <c r="B10" s="5"/>
      <c r="C10" s="5"/>
      <c r="D10" s="5"/>
      <c r="E10" s="5"/>
      <c r="F10" s="18">
        <f>SUM(B10:E10)</f>
        <v>0</v>
      </c>
      <c r="G10" s="113"/>
      <c r="H10" s="9"/>
      <c r="I10" s="9"/>
      <c r="J10" s="9"/>
    </row>
    <row r="11" spans="1:10" s="10" customFormat="1" ht="14.25">
      <c r="A11" s="11" t="s">
        <v>1</v>
      </c>
      <c r="B11" s="5"/>
      <c r="C11" s="5"/>
      <c r="D11" s="5"/>
      <c r="E11" s="5"/>
      <c r="F11" s="18">
        <f>SUM(B11:E11)</f>
        <v>0</v>
      </c>
      <c r="G11" s="113"/>
      <c r="H11" s="9"/>
      <c r="I11" s="9"/>
      <c r="J11" s="9"/>
    </row>
    <row r="12" spans="1:10" s="10" customFormat="1" ht="14.25">
      <c r="A12" s="19" t="s">
        <v>4</v>
      </c>
      <c r="B12" s="20">
        <f>_xlfn.IFERROR(B11/$F$11,0)</f>
        <v>0</v>
      </c>
      <c r="C12" s="21">
        <f>_xlfn.IFERROR(C11/F11,0)</f>
        <v>0</v>
      </c>
      <c r="D12" s="20">
        <f>_xlfn.IFERROR(D11/(C11+D11),0)</f>
        <v>0</v>
      </c>
      <c r="E12" s="21">
        <f>_xlfn.IFERROR(E11/F11,0)</f>
        <v>0</v>
      </c>
      <c r="F12" s="21">
        <f>_xlfn.IFERROR(F11/F10,0)</f>
        <v>0</v>
      </c>
      <c r="G12" s="113"/>
      <c r="H12" s="9"/>
      <c r="I12" s="9"/>
      <c r="J12" s="9"/>
    </row>
    <row r="13" spans="1:10" s="10" customFormat="1" ht="14.25">
      <c r="A13" s="19" t="s">
        <v>2</v>
      </c>
      <c r="B13" s="18">
        <f>B10-B11</f>
        <v>0</v>
      </c>
      <c r="C13" s="18">
        <f>C10-C11</f>
        <v>0</v>
      </c>
      <c r="D13" s="18">
        <f>D10-D11</f>
        <v>0</v>
      </c>
      <c r="E13" s="18">
        <f>E10-E11</f>
        <v>0</v>
      </c>
      <c r="F13" s="18">
        <f>F10-F11</f>
        <v>0</v>
      </c>
      <c r="G13" s="114"/>
      <c r="H13" s="9"/>
      <c r="I13" s="9"/>
      <c r="J13" s="9"/>
    </row>
    <row r="14" spans="1:7" ht="25.5" customHeight="1">
      <c r="A14" s="100" t="s">
        <v>10</v>
      </c>
      <c r="B14" s="101"/>
      <c r="C14" s="101"/>
      <c r="D14" s="101"/>
      <c r="E14" s="101"/>
      <c r="F14" s="101"/>
      <c r="G14" s="102"/>
    </row>
    <row r="15" spans="1:10" s="10" customFormat="1" ht="39">
      <c r="A15" s="3" t="s">
        <v>39</v>
      </c>
      <c r="B15" s="4"/>
      <c r="C15" s="39" t="s">
        <v>40</v>
      </c>
      <c r="D15" s="6"/>
      <c r="E15" s="39" t="s">
        <v>57</v>
      </c>
      <c r="F15" s="40">
        <f>_xlfn.IFERROR(B17/C17,0)</f>
        <v>0</v>
      </c>
      <c r="G15" s="123"/>
      <c r="H15" s="9"/>
      <c r="I15" s="9"/>
      <c r="J15" s="9"/>
    </row>
    <row r="16" spans="1:10" s="10" customFormat="1" ht="52.5">
      <c r="A16" s="3" t="s">
        <v>55</v>
      </c>
      <c r="B16" s="39" t="s">
        <v>56</v>
      </c>
      <c r="C16" s="39" t="s">
        <v>9</v>
      </c>
      <c r="D16" s="41" t="s">
        <v>50</v>
      </c>
      <c r="E16" s="39" t="s">
        <v>58</v>
      </c>
      <c r="F16" s="39" t="s">
        <v>59</v>
      </c>
      <c r="G16" s="124"/>
      <c r="H16" s="9"/>
      <c r="I16" s="9"/>
      <c r="J16" s="9"/>
    </row>
    <row r="17" spans="1:10" s="10" customFormat="1" ht="14.25">
      <c r="A17" s="27">
        <f>C11</f>
        <v>0</v>
      </c>
      <c r="B17" s="42">
        <f>C13</f>
        <v>0</v>
      </c>
      <c r="C17" s="42">
        <f>_xlfn.IFERROR(A17/D15,0)</f>
        <v>0</v>
      </c>
      <c r="D17" s="43">
        <f>_xlfn.IFERROR(B17/B15,0)</f>
        <v>0</v>
      </c>
      <c r="E17" s="40">
        <f>_xlfn.IFERROR(F15/B15,0)</f>
        <v>0</v>
      </c>
      <c r="F17" s="44">
        <f>_xlfn.IFERROR(E17/4,0)</f>
        <v>0</v>
      </c>
      <c r="G17" s="124"/>
      <c r="H17" s="9"/>
      <c r="I17" s="9"/>
      <c r="J17" s="9"/>
    </row>
    <row r="18" spans="1:7" ht="24.75" customHeight="1">
      <c r="A18" s="100" t="s">
        <v>73</v>
      </c>
      <c r="B18" s="101"/>
      <c r="C18" s="101"/>
      <c r="D18" s="101"/>
      <c r="E18" s="101"/>
      <c r="F18" s="101"/>
      <c r="G18" s="102"/>
    </row>
    <row r="19" spans="1:9" s="10" customFormat="1" ht="39">
      <c r="A19" s="22"/>
      <c r="B19" s="17" t="s">
        <v>20</v>
      </c>
      <c r="C19" s="17" t="s">
        <v>43</v>
      </c>
      <c r="D19" s="17" t="s">
        <v>41</v>
      </c>
      <c r="E19" s="17" t="s">
        <v>42</v>
      </c>
      <c r="F19" s="17" t="s">
        <v>47</v>
      </c>
      <c r="G19" s="120"/>
      <c r="H19" s="9"/>
      <c r="I19" s="9"/>
    </row>
    <row r="20" spans="1:9" s="10" customFormat="1" ht="14.25">
      <c r="A20" s="35" t="s">
        <v>76</v>
      </c>
      <c r="B20" s="45"/>
      <c r="C20" s="46">
        <f>_xlfn.IFERROR(AVERAGE(B20:B22),0)</f>
        <v>0</v>
      </c>
      <c r="D20" s="23">
        <f>_xlfn.IFERROR(C10/C20,0)</f>
        <v>0</v>
      </c>
      <c r="E20" s="47">
        <f>_xlfn.IFERROR(D20/12,0)</f>
        <v>0</v>
      </c>
      <c r="F20" s="46">
        <f>C10/12</f>
        <v>0</v>
      </c>
      <c r="G20" s="121"/>
      <c r="H20" s="9"/>
      <c r="I20" s="9"/>
    </row>
    <row r="21" spans="1:9" s="10" customFormat="1" ht="39">
      <c r="A21" s="35" t="s">
        <v>77</v>
      </c>
      <c r="B21" s="45"/>
      <c r="C21" s="17" t="s">
        <v>45</v>
      </c>
      <c r="D21" s="24" t="s">
        <v>44</v>
      </c>
      <c r="E21" s="24" t="s">
        <v>46</v>
      </c>
      <c r="F21" s="24" t="s">
        <v>47</v>
      </c>
      <c r="G21" s="121"/>
      <c r="H21" s="9"/>
      <c r="I21" s="9"/>
    </row>
    <row r="22" spans="1:9" s="10" customFormat="1" ht="14.25">
      <c r="A22" s="35" t="s">
        <v>78</v>
      </c>
      <c r="B22" s="45"/>
      <c r="C22" s="48"/>
      <c r="D22" s="23">
        <f>_xlfn.IFERROR(C10/C22,0)</f>
        <v>0</v>
      </c>
      <c r="E22" s="25">
        <f>_xlfn.IFERROR(D22/12,0)</f>
        <v>0</v>
      </c>
      <c r="F22" s="26">
        <f>C10/12</f>
        <v>0</v>
      </c>
      <c r="G22" s="122"/>
      <c r="H22" s="9"/>
      <c r="I22" s="9"/>
    </row>
    <row r="23" spans="1:7" ht="15">
      <c r="A23" s="28"/>
      <c r="B23" s="118" t="s">
        <v>23</v>
      </c>
      <c r="C23" s="119"/>
      <c r="D23" s="118" t="s">
        <v>37</v>
      </c>
      <c r="E23" s="119"/>
      <c r="F23" s="118" t="s">
        <v>66</v>
      </c>
      <c r="G23" s="119"/>
    </row>
    <row r="24" spans="1:7" ht="26.25">
      <c r="A24" s="36" t="s">
        <v>48</v>
      </c>
      <c r="B24" s="38" t="s">
        <v>36</v>
      </c>
      <c r="C24" s="17" t="s">
        <v>18</v>
      </c>
      <c r="D24" s="38" t="s">
        <v>36</v>
      </c>
      <c r="E24" s="17" t="s">
        <v>18</v>
      </c>
      <c r="F24" s="38" t="s">
        <v>36</v>
      </c>
      <c r="G24" s="17" t="s">
        <v>18</v>
      </c>
    </row>
    <row r="25" spans="1:7" ht="14.25">
      <c r="A25" s="37" t="s">
        <v>15</v>
      </c>
      <c r="B25" s="29"/>
      <c r="C25" s="30"/>
      <c r="D25" s="29"/>
      <c r="E25" s="30"/>
      <c r="F25" s="33">
        <f aca="true" t="shared" si="0" ref="F25:F37">_xlfn.IFERROR(D25/B25,0)</f>
        <v>0</v>
      </c>
      <c r="G25" s="33">
        <f aca="true" t="shared" si="1" ref="G25:G37">_xlfn.IFERROR(E25/C25,0)</f>
        <v>0</v>
      </c>
    </row>
    <row r="26" spans="1:7" ht="14.25">
      <c r="A26" s="37" t="s">
        <v>24</v>
      </c>
      <c r="B26" s="29"/>
      <c r="C26" s="30"/>
      <c r="D26" s="29"/>
      <c r="E26" s="30"/>
      <c r="F26" s="33">
        <f t="shared" si="0"/>
        <v>0</v>
      </c>
      <c r="G26" s="33">
        <f t="shared" si="1"/>
        <v>0</v>
      </c>
    </row>
    <row r="27" spans="1:7" ht="14.25">
      <c r="A27" s="37" t="s">
        <v>25</v>
      </c>
      <c r="B27" s="29"/>
      <c r="C27" s="30"/>
      <c r="D27" s="29"/>
      <c r="E27" s="30"/>
      <c r="F27" s="33">
        <f t="shared" si="0"/>
        <v>0</v>
      </c>
      <c r="G27" s="33">
        <f t="shared" si="1"/>
        <v>0</v>
      </c>
    </row>
    <row r="28" spans="1:7" ht="14.25">
      <c r="A28" s="37" t="s">
        <v>26</v>
      </c>
      <c r="B28" s="29"/>
      <c r="C28" s="30"/>
      <c r="D28" s="29"/>
      <c r="E28" s="30"/>
      <c r="F28" s="33">
        <f t="shared" si="0"/>
        <v>0</v>
      </c>
      <c r="G28" s="33">
        <f t="shared" si="1"/>
        <v>0</v>
      </c>
    </row>
    <row r="29" spans="1:7" ht="14.25">
      <c r="A29" s="37" t="s">
        <v>27</v>
      </c>
      <c r="B29" s="29"/>
      <c r="C29" s="30"/>
      <c r="D29" s="29"/>
      <c r="E29" s="30"/>
      <c r="F29" s="33">
        <f t="shared" si="0"/>
        <v>0</v>
      </c>
      <c r="G29" s="33">
        <f t="shared" si="1"/>
        <v>0</v>
      </c>
    </row>
    <row r="30" spans="1:7" ht="14.25">
      <c r="A30" s="37" t="s">
        <v>28</v>
      </c>
      <c r="B30" s="29"/>
      <c r="C30" s="30"/>
      <c r="D30" s="29"/>
      <c r="E30" s="30"/>
      <c r="F30" s="33">
        <f t="shared" si="0"/>
        <v>0</v>
      </c>
      <c r="G30" s="33">
        <f t="shared" si="1"/>
        <v>0</v>
      </c>
    </row>
    <row r="31" spans="1:7" ht="14.25">
      <c r="A31" s="37" t="s">
        <v>29</v>
      </c>
      <c r="B31" s="29"/>
      <c r="C31" s="30"/>
      <c r="D31" s="29"/>
      <c r="E31" s="30"/>
      <c r="F31" s="33">
        <f t="shared" si="0"/>
        <v>0</v>
      </c>
      <c r="G31" s="33">
        <f t="shared" si="1"/>
        <v>0</v>
      </c>
    </row>
    <row r="32" spans="1:7" ht="14.25">
      <c r="A32" s="37" t="s">
        <v>30</v>
      </c>
      <c r="B32" s="29"/>
      <c r="C32" s="30"/>
      <c r="D32" s="29"/>
      <c r="E32" s="30"/>
      <c r="F32" s="33">
        <f t="shared" si="0"/>
        <v>0</v>
      </c>
      <c r="G32" s="33">
        <f t="shared" si="1"/>
        <v>0</v>
      </c>
    </row>
    <row r="33" spans="1:7" ht="14.25">
      <c r="A33" s="37" t="s">
        <v>31</v>
      </c>
      <c r="B33" s="29"/>
      <c r="C33" s="30"/>
      <c r="D33" s="29"/>
      <c r="E33" s="30"/>
      <c r="F33" s="33">
        <f t="shared" si="0"/>
        <v>0</v>
      </c>
      <c r="G33" s="33">
        <f t="shared" si="1"/>
        <v>0</v>
      </c>
    </row>
    <row r="34" spans="1:7" ht="14.25">
      <c r="A34" s="37" t="s">
        <v>32</v>
      </c>
      <c r="B34" s="29"/>
      <c r="C34" s="30"/>
      <c r="D34" s="29"/>
      <c r="E34" s="30"/>
      <c r="F34" s="33">
        <f t="shared" si="0"/>
        <v>0</v>
      </c>
      <c r="G34" s="33">
        <f t="shared" si="1"/>
        <v>0</v>
      </c>
    </row>
    <row r="35" spans="1:7" ht="14.25">
      <c r="A35" s="37" t="s">
        <v>33</v>
      </c>
      <c r="B35" s="29"/>
      <c r="C35" s="30"/>
      <c r="D35" s="29"/>
      <c r="E35" s="30"/>
      <c r="F35" s="33">
        <f t="shared" si="0"/>
        <v>0</v>
      </c>
      <c r="G35" s="33">
        <f t="shared" si="1"/>
        <v>0</v>
      </c>
    </row>
    <row r="36" spans="1:7" ht="14.25">
      <c r="A36" s="37" t="s">
        <v>34</v>
      </c>
      <c r="B36" s="29"/>
      <c r="C36" s="30"/>
      <c r="D36" s="29"/>
      <c r="E36" s="30"/>
      <c r="F36" s="33">
        <f t="shared" si="0"/>
        <v>0</v>
      </c>
      <c r="G36" s="33">
        <f t="shared" si="1"/>
        <v>0</v>
      </c>
    </row>
    <row r="37" spans="1:7" ht="14.25">
      <c r="A37" s="37" t="s">
        <v>35</v>
      </c>
      <c r="B37" s="31">
        <f>SUM(B25:B36)</f>
        <v>0</v>
      </c>
      <c r="C37" s="32">
        <f>SUM(C25:C36)</f>
        <v>0</v>
      </c>
      <c r="D37" s="31">
        <f>SUM(D25:D36)</f>
        <v>0</v>
      </c>
      <c r="E37" s="32">
        <f>SUM(E25:E36)</f>
        <v>0</v>
      </c>
      <c r="F37" s="33">
        <f t="shared" si="0"/>
        <v>0</v>
      </c>
      <c r="G37" s="33">
        <f t="shared" si="1"/>
        <v>0</v>
      </c>
    </row>
    <row r="38" spans="1:7" ht="14.25">
      <c r="A38" s="37" t="s">
        <v>38</v>
      </c>
      <c r="B38" s="31"/>
      <c r="C38" s="33">
        <f>_xlfn.IFERROR(C37/C10,0)</f>
        <v>0</v>
      </c>
      <c r="D38" s="34"/>
      <c r="E38" s="33">
        <f>_xlfn.IFERROR(E37/C10,0)</f>
        <v>0</v>
      </c>
      <c r="F38" s="34"/>
      <c r="G38" s="31"/>
    </row>
    <row r="39" spans="1:10" s="10" customFormat="1" ht="25.5" customHeight="1">
      <c r="A39" s="103" t="s">
        <v>14</v>
      </c>
      <c r="B39" s="104"/>
      <c r="C39" s="104"/>
      <c r="D39" s="104"/>
      <c r="E39" s="104"/>
      <c r="F39" s="104"/>
      <c r="G39" s="105"/>
      <c r="H39" s="9"/>
      <c r="I39" s="9"/>
      <c r="J39" s="9"/>
    </row>
    <row r="40" spans="1:10" s="10" customFormat="1" ht="54.75" customHeight="1">
      <c r="A40" s="115" t="s">
        <v>67</v>
      </c>
      <c r="B40" s="116"/>
      <c r="C40" s="116"/>
      <c r="D40" s="116"/>
      <c r="E40" s="116"/>
      <c r="F40" s="116"/>
      <c r="G40" s="117"/>
      <c r="H40" s="9"/>
      <c r="I40" s="9"/>
      <c r="J40" s="9"/>
    </row>
    <row r="41" spans="1:8" ht="14.25">
      <c r="A41" s="81" t="s">
        <v>75</v>
      </c>
      <c r="B41" s="82"/>
      <c r="C41" s="82"/>
      <c r="D41" s="82"/>
      <c r="E41" s="82"/>
      <c r="F41" s="82"/>
      <c r="G41" s="83"/>
      <c r="H41" s="68"/>
    </row>
    <row r="42" spans="1:8" ht="14.25">
      <c r="A42" s="84" t="s">
        <v>61</v>
      </c>
      <c r="B42" s="85"/>
      <c r="C42" s="85"/>
      <c r="D42" s="85"/>
      <c r="E42" s="85"/>
      <c r="F42" s="85"/>
      <c r="G42" s="86"/>
      <c r="H42" s="68"/>
    </row>
    <row r="43" spans="1:8" ht="14.25">
      <c r="A43" s="87" t="s">
        <v>62</v>
      </c>
      <c r="B43" s="88"/>
      <c r="C43" s="88"/>
      <c r="D43" s="88"/>
      <c r="E43" s="88"/>
      <c r="F43" s="88"/>
      <c r="G43" s="89"/>
      <c r="H43" s="68"/>
    </row>
    <row r="44" spans="1:8" ht="14.25">
      <c r="A44" s="90" t="s">
        <v>65</v>
      </c>
      <c r="B44" s="91"/>
      <c r="C44" s="91"/>
      <c r="D44" s="91"/>
      <c r="E44" s="91"/>
      <c r="F44" s="91"/>
      <c r="G44" s="92"/>
      <c r="H44" s="68"/>
    </row>
    <row r="45" spans="1:8" ht="14.25">
      <c r="A45" s="90"/>
      <c r="B45" s="91"/>
      <c r="C45" s="91"/>
      <c r="D45" s="91"/>
      <c r="E45" s="91"/>
      <c r="F45" s="91"/>
      <c r="G45" s="92"/>
      <c r="H45" s="68"/>
    </row>
    <row r="46" spans="1:8" ht="14.25">
      <c r="A46" s="69" t="s">
        <v>64</v>
      </c>
      <c r="B46" s="70"/>
      <c r="C46" s="70"/>
      <c r="D46" s="70"/>
      <c r="E46" s="70"/>
      <c r="F46" s="70"/>
      <c r="G46" s="71"/>
      <c r="H46" s="68"/>
    </row>
    <row r="47" spans="1:8" ht="14.25">
      <c r="A47" s="93"/>
      <c r="B47" s="70"/>
      <c r="C47" s="70"/>
      <c r="D47" s="70"/>
      <c r="E47" s="70"/>
      <c r="F47" s="70"/>
      <c r="G47" s="71"/>
      <c r="H47" s="68"/>
    </row>
    <row r="48" spans="1:8" ht="14.25">
      <c r="A48" s="69" t="s">
        <v>63</v>
      </c>
      <c r="B48" s="70"/>
      <c r="C48" s="70"/>
      <c r="D48" s="70"/>
      <c r="E48" s="70"/>
      <c r="F48" s="70"/>
      <c r="G48" s="71"/>
      <c r="H48" s="68"/>
    </row>
    <row r="49" spans="1:8" ht="14.25">
      <c r="A49" s="72"/>
      <c r="B49" s="73"/>
      <c r="C49" s="73"/>
      <c r="D49" s="73"/>
      <c r="E49" s="73"/>
      <c r="F49" s="73"/>
      <c r="G49" s="74"/>
      <c r="H49" s="68"/>
    </row>
    <row r="50" spans="1:8" ht="14.25">
      <c r="A50" s="62"/>
      <c r="B50" s="63"/>
      <c r="C50" s="63"/>
      <c r="D50" s="63"/>
      <c r="E50" s="63"/>
      <c r="F50" s="63"/>
      <c r="G50" s="64"/>
      <c r="H50" s="67"/>
    </row>
    <row r="51" spans="1:8" ht="14.25">
      <c r="A51" s="75" t="s">
        <v>69</v>
      </c>
      <c r="B51" s="75"/>
      <c r="C51" s="75"/>
      <c r="D51" s="75"/>
      <c r="E51" s="75" t="s">
        <v>70</v>
      </c>
      <c r="F51" s="77" t="s">
        <v>71</v>
      </c>
      <c r="G51" s="78"/>
      <c r="H51" s="67"/>
    </row>
    <row r="52" spans="1:8" ht="14.25">
      <c r="A52" s="76"/>
      <c r="B52" s="76"/>
      <c r="C52" s="76"/>
      <c r="D52" s="76"/>
      <c r="E52" s="76"/>
      <c r="F52" s="79"/>
      <c r="G52" s="80"/>
      <c r="H52" s="68"/>
    </row>
  </sheetData>
  <sheetProtection/>
  <mergeCells count="25">
    <mergeCell ref="A39:G39"/>
    <mergeCell ref="A40:G40"/>
    <mergeCell ref="A14:G14"/>
    <mergeCell ref="B23:C23"/>
    <mergeCell ref="D23:E23"/>
    <mergeCell ref="F23:G23"/>
    <mergeCell ref="G19:G22"/>
    <mergeCell ref="G15:G17"/>
    <mergeCell ref="A2:G2"/>
    <mergeCell ref="A3:G3"/>
    <mergeCell ref="A8:G8"/>
    <mergeCell ref="A18:G18"/>
    <mergeCell ref="A4:G4"/>
    <mergeCell ref="A5:G5"/>
    <mergeCell ref="C6:G6"/>
    <mergeCell ref="G9:G13"/>
    <mergeCell ref="A48:G49"/>
    <mergeCell ref="A51:D52"/>
    <mergeCell ref="E51:E52"/>
    <mergeCell ref="F51:G52"/>
    <mergeCell ref="A41:G41"/>
    <mergeCell ref="A42:G42"/>
    <mergeCell ref="A43:G43"/>
    <mergeCell ref="A44:G45"/>
    <mergeCell ref="A46:G47"/>
  </mergeCells>
  <conditionalFormatting sqref="E37">
    <cfRule type="expression" priority="2" dxfId="0" stopIfTrue="1">
      <formula>"&lt;C10*.95"</formula>
    </cfRule>
    <cfRule type="colorScale" priority="1" dxfId="2">
      <colorScale>
        <cfvo type="num" val="&quot;&lt;C10*.95&quot;"/>
        <cfvo type="max"/>
        <color rgb="FFFF0000"/>
        <color rgb="FFFFEF9C"/>
      </colorScale>
    </cfRule>
  </conditionalFormatting>
  <dataValidations count="74">
    <dataValidation type="custom" allowBlank="1" showInputMessage="1" showErrorMessage="1" prompt="Total must equal total budget for Materials/Program Support/Labor" sqref="C37">
      <formula1>C10</formula1>
    </dataValidation>
    <dataValidation errorStyle="information" type="decimal" allowBlank="1" showInputMessage="1" showErrorMessage="1" prompt="Total must equal total budget for Materials/Program Support/Labor&#10;" error="Warning" sqref="E37">
      <formula1>C10*0.95</formula1>
      <formula2>C10*1.05</formula2>
    </dataValidation>
    <dataValidation errorStyle="warning" operator="equal" allowBlank="1" showInputMessage="1" showErrorMessage="1" prompt="This value should equal 100%." sqref="C38"/>
    <dataValidation allowBlank="1" showInputMessage="1" showErrorMessage="1" prompt="This value should equal 100%." sqref="E38"/>
    <dataValidation allowBlank="1" showInputMessage="1" showErrorMessage="1" prompt="If necessary, adjust projections for December here.  Once this month is reported enter the completed expenditure tally here." sqref="E36"/>
    <dataValidation allowBlank="1" showInputMessage="1" showErrorMessage="1" prompt="If necessary, adjust projections for November here.  Once this month is reported enter the completed expenditure tally here." sqref="E35"/>
    <dataValidation allowBlank="1" showInputMessage="1" showErrorMessage="1" prompt="If necessary, adjust projections for October here.  Once this month is reported enter the completed expenditure tally here." sqref="E34"/>
    <dataValidation allowBlank="1" showInputMessage="1" showErrorMessage="1" prompt="If necessary, adjust projections for September here.  Once this month is reported enter the completed expenditure tally here." sqref="E33"/>
    <dataValidation allowBlank="1" showInputMessage="1" showErrorMessage="1" prompt="If necessary, adjust projections for August here.  Once this month is reported enter the completed expenditure tally here." sqref="E32"/>
    <dataValidation allowBlank="1" showInputMessage="1" showErrorMessage="1" prompt="If necessary, adjust projections for July here.  Once this month is reported enter the completed expenditure tally here." sqref="E31"/>
    <dataValidation allowBlank="1" showInputMessage="1" showErrorMessage="1" prompt="If necessary, adjust projections for December here.  Once this month is reported enter the completed unit tally here." sqref="D36"/>
    <dataValidation allowBlank="1" showInputMessage="1" showErrorMessage="1" prompt="If necessary, adjust projections for November here.  Once this month is reported enter the completed unit tally here." sqref="D35"/>
    <dataValidation allowBlank="1" showInputMessage="1" showErrorMessage="1" prompt="If necessary, adjust projections for October here.  Once this month is reported enter the completed unit tally here." sqref="D34"/>
    <dataValidation allowBlank="1" showInputMessage="1" showErrorMessage="1" prompt="If necessary, adjust projections for September here.  Once this month is reported enter the completed unit tally here." sqref="D33"/>
    <dataValidation allowBlank="1" showInputMessage="1" showErrorMessage="1" prompt="If necessary, adjust projections for August here.  Once this month is reported enter the completed unit tally here." sqref="D32"/>
    <dataValidation allowBlank="1" showInputMessage="1" showErrorMessage="1" prompt="If necessary, adjust projections for July here.  Once this month is reported enter the completed unit tally here." sqref="D31"/>
    <dataValidation allowBlank="1" showInputMessage="1" showErrorMessage="1" prompt="Enter initial expenditure projection for December here." sqref="C36"/>
    <dataValidation allowBlank="1" showInputMessage="1" showErrorMessage="1" prompt="Enter initial expenditure projection for November here." sqref="C35"/>
    <dataValidation allowBlank="1" showInputMessage="1" showErrorMessage="1" prompt="Enter initial expenditure projection for October here." sqref="C34"/>
    <dataValidation allowBlank="1" showInputMessage="1" showErrorMessage="1" prompt="Enter initial expenditure projection for September here." sqref="C33"/>
    <dataValidation allowBlank="1" showInputMessage="1" showErrorMessage="1" prompt="Enter initial expenditure projection for August here." sqref="C32"/>
    <dataValidation allowBlank="1" showInputMessage="1" showErrorMessage="1" prompt="Enter initial expenditure projection for July here." sqref="C31"/>
    <dataValidation allowBlank="1" showInputMessage="1" showErrorMessage="1" prompt="Enter initial unit projection for December here." sqref="B36"/>
    <dataValidation allowBlank="1" showInputMessage="1" showErrorMessage="1" prompt="Enter initial unit projection for November here." sqref="B35"/>
    <dataValidation allowBlank="1" showInputMessage="1" showErrorMessage="1" prompt="Enter initial unit projection for October here." sqref="B34"/>
    <dataValidation allowBlank="1" showInputMessage="1" showErrorMessage="1" prompt="Enter initial unit projection for September here." sqref="B33"/>
    <dataValidation allowBlank="1" showInputMessage="1" showErrorMessage="1" prompt="Enter initial unit projection for August here." sqref="B32"/>
    <dataValidation allowBlank="1" showInputMessage="1" showErrorMessage="1" prompt="Enter initial unit projection for July here." sqref="B31"/>
    <dataValidation allowBlank="1" showInputMessage="1" showErrorMessage="1" prompt="If necessary, adjust projections for June here.  Once this month is reported enter the completed expenditure tally here." sqref="E30"/>
    <dataValidation allowBlank="1" showInputMessage="1" showErrorMessage="1" prompt="If necessary, adjust projections for May here.  Once this month is reported enter the completed expenditure tally here." sqref="E29"/>
    <dataValidation allowBlank="1" showInputMessage="1" showErrorMessage="1" prompt="If necessary, adjust projections for April here.  Once this month is reported enter the completed expenditure tally here." sqref="E28"/>
    <dataValidation allowBlank="1" showInputMessage="1" showErrorMessage="1" prompt="If necessary, adjust projections for March here.  Once this month is reported enter the completed expenditure tally here." sqref="E27"/>
    <dataValidation allowBlank="1" showInputMessage="1" showErrorMessage="1" prompt="If necessary, adjust projections for February here.  Once this month is reported enter the completed expenditure tally here." sqref="E26"/>
    <dataValidation allowBlank="1" showInputMessage="1" showErrorMessage="1" prompt="If necessary, adjust projections for January here.  Once this month is reported enter the completed expenditure tally here." sqref="E25"/>
    <dataValidation allowBlank="1" showInputMessage="1" showErrorMessage="1" prompt="If necessary, adjust projections for June here.  Once this month is reported enter the completed unit tally here." sqref="D30"/>
    <dataValidation allowBlank="1" showInputMessage="1" showErrorMessage="1" prompt="If necessary, adjust projections for May here.  Once this month is reported enter the completed unit tally here." sqref="D29"/>
    <dataValidation allowBlank="1" showInputMessage="1" showErrorMessage="1" prompt="If necessary, adjust projections for April here.  Once this month is reported enter the completed unit tally here." sqref="D28"/>
    <dataValidation allowBlank="1" showInputMessage="1" showErrorMessage="1" prompt="If necessary, adjust projections for March here.  Once this month is reported enter the completed unit tally here." sqref="D27"/>
    <dataValidation allowBlank="1" showInputMessage="1" showErrorMessage="1" prompt="If necessary, adjust projections for January here.  Once this month is reported enter the completed unit tally here." sqref="D25"/>
    <dataValidation allowBlank="1" showInputMessage="1" showErrorMessage="1" prompt="Enter initial expenditure projection for June here." sqref="C30"/>
    <dataValidation allowBlank="1" showInputMessage="1" showErrorMessage="1" prompt="Enter initial expenditure projection for May here." sqref="C29"/>
    <dataValidation allowBlank="1" showInputMessage="1" showErrorMessage="1" prompt="Enter initial expenditure projection for April here." sqref="C28"/>
    <dataValidation allowBlank="1" showInputMessage="1" showErrorMessage="1" prompt="Enter initial expenditure projection for March here." sqref="C27"/>
    <dataValidation allowBlank="1" showInputMessage="1" showErrorMessage="1" prompt="Enter initial expenditure projection for February here." sqref="C26"/>
    <dataValidation allowBlank="1" showInputMessage="1" showErrorMessage="1" prompt="Enter initial expenditure projection for January here." sqref="C25"/>
    <dataValidation allowBlank="1" showInputMessage="1" showErrorMessage="1" prompt="Enter initial unit projection for June here." sqref="B30"/>
    <dataValidation allowBlank="1" showInputMessage="1" showErrorMessage="1" prompt="Enter initial unit projection for May here." sqref="B29"/>
    <dataValidation allowBlank="1" showInputMessage="1" showErrorMessage="1" prompt="Enter initial unit projection for April here." sqref="B28"/>
    <dataValidation allowBlank="1" showInputMessage="1" showErrorMessage="1" prompt="Enter initial unit projection for March here." sqref="B27"/>
    <dataValidation allowBlank="1" showInputMessage="1" showErrorMessage="1" prompt="Enter initial unit projection for February here." sqref="B26"/>
    <dataValidation allowBlank="1" showInputMessage="1" showErrorMessage="1" prompt="Enter initial unit projection for January here." sqref="B25"/>
    <dataValidation allowBlank="1" showInputMessage="1" showErrorMessage="1" prompt="If necessary, adjust projections for February here.  Once this month is reported enter the completed unit tally here." sqref="D26"/>
    <dataValidation type="whole" allowBlank="1" showInputMessage="1" showErrorMessage="1" prompt="Input the number of months remaining in the program year. " sqref="B15">
      <formula1>1</formula1>
      <formula2>52</formula2>
    </dataValidation>
    <dataValidation type="whole" allowBlank="1" showInputMessage="1" showErrorMessage="1" prompt="Input the cumulative number of units weatherized for the current program year." sqref="D15">
      <formula1>0</formula1>
      <formula2>10000</formula2>
    </dataValidation>
    <dataValidation allowBlank="1" showInputMessage="1" showErrorMessage="1" prompt="If you would like to use a different CPU for planning, enter it here." sqref="C22"/>
    <dataValidation allowBlank="1" showInputMessage="1" showErrorMessage="1" prompt="Input the average CPU for this program year.  This is found in the final expenditure report." sqref="B20:B22"/>
    <dataValidation allowBlank="1" showInputMessage="1" showErrorMessage="1" prompt="Input the approved Materials/Program Support/Labor budget amount found in Exhibit A of current contract. " sqref="C10"/>
    <dataValidation allowBlank="1" showInputMessage="1" showErrorMessage="1" prompt="Input the expended amount of the Materials/Program Support/Labor budget. This should be the same as what was reported in line 2 of the monthly expenditure report under &quot;Cumulative.&quot;" sqref="C11"/>
    <dataValidation allowBlank="1" showInputMessage="1" showErrorMessage="1" prompt="Input the expended amount of the Health and Safety budget.This should be the same as what was reported in line 3 of the monthly expenditure report under &quot;Cumulative.&quot;" sqref="D11"/>
    <dataValidation allowBlank="1" showInputMessage="1" showErrorMessage="1" prompt="Input the expended amount of the Training and Technical Assistance budget. This should be the same as what was reported in line 4 of the monthly expenditure report under &quot;Cumulative.&quot;" sqref="E11"/>
    <dataValidation type="list" allowBlank="1" showInputMessage="1" showErrorMessage="1" prompt="Select current program year" sqref="F7">
      <formula1>"PY14, PY15, PY16, PY17, PY18, PY19, PY20"</formula1>
    </dataValidation>
    <dataValidation type="list" allowBlank="1" showInputMessage="1" showErrorMessage="1" prompt="Input current program year contract term" sqref="D7">
      <formula1>"Jan 1 - Dec 31, Jul 1 - Jun 30, Other"</formula1>
    </dataValidation>
    <dataValidation allowBlank="1" showInputMessage="1" showErrorMessage="1" prompt="Input current program year contract number" sqref="B7"/>
    <dataValidation type="list" allowBlank="1" showInputMessage="1" showErrorMessage="1" prompt="Select the month that matches the monthly expenditure report the numbers for this tool are pulled from." sqref="B6">
      <formula1>"January, February, March, April, May, June, July, August, September, October, November, December, Closeout"</formula1>
    </dataValidation>
    <dataValidation type="list" allowBlank="1" showInputMessage="1" showErrorMessage="1" prompt="Select current program year minus 3" sqref="A20">
      <formula1>"PY13, PY14, PY15, PY16, PY17, PY18, PY19, PY20"</formula1>
    </dataValidation>
    <dataValidation type="list" allowBlank="1" showInputMessage="1" showErrorMessage="1" prompt="Select current program year minus 2" sqref="A21">
      <formula1>"PY14, PY15, PY16, PY17, PY18, PY19, PY20"</formula1>
    </dataValidation>
    <dataValidation type="list" allowBlank="1" showInputMessage="1" showErrorMessage="1" prompt="Select current program year minus 1" sqref="A22">
      <formula1>"PY14, PY15, PY16, PY17, PY18, PY19, PY20"</formula1>
    </dataValidation>
    <dataValidation allowBlank="1" showInputMessage="1" showErrorMessage="1" prompt="Health and Safety expenditures cannot exceed more than 20% of total Materials/Program Support/Labor and Health and Safety expenditures.&#10;" sqref="D12"/>
    <dataValidation allowBlank="1" showInputMessage="1" showErrorMessage="1" prompt="Use this form to help with your production planning for LIHEAP WAP." sqref="A3:G3"/>
    <dataValidation allowBlank="1" showInputMessage="1" showErrorMessage="1" prompt="Input the approved Administration budget amount found in Exhibit A of current contract. " sqref="B10"/>
    <dataValidation allowBlank="1" showInputMessage="1" showErrorMessage="1" prompt="Input the approved Health and Safety budget amount found in Exhibit A of current contract. " sqref="D10"/>
    <dataValidation allowBlank="1" showInputMessage="1" showErrorMessage="1" prompt="Input the approved Training and Technical Assistance budget amount found in Exhibit A of current contract. " sqref="E10"/>
    <dataValidation allowBlank="1" showInputMessage="1" showErrorMessage="1" prompt="Input the expended amount of the Administration budget.  This should be the same as what was reported in line 1 of the monthly expenditure report under &quot;Cumulative.&quot;" sqref="B11"/>
    <dataValidation allowBlank="1" showInputMessage="1" showErrorMessage="1" prompt="This budget line item percentage is capped. See Exhibit A of your LIHEAP WAP Contract for the percentage cap amount. It is the Subrecipient's responsibility to ensure that by the end of the contract term the maximum allowable percentage is not exceeded." sqref="B12"/>
  </dataValidations>
  <printOptions/>
  <pageMargins left="0.75" right="0.2" top="0.75" bottom="0.25" header="0.3" footer="0.3"/>
  <pageSetup fitToHeight="1" fitToWidth="1" horizontalDpi="600" verticalDpi="600" orientation="portrait" scale="63"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view="pageLayout" workbookViewId="0" topLeftCell="A1">
      <selection activeCell="A44" sqref="A44:G45"/>
    </sheetView>
  </sheetViews>
  <sheetFormatPr defaultColWidth="9.140625" defaultRowHeight="15"/>
  <cols>
    <col min="1" max="1" width="17.00390625" style="9" customWidth="1"/>
    <col min="2" max="2" width="16.140625" style="9" customWidth="1"/>
    <col min="3" max="3" width="17.7109375" style="9" customWidth="1"/>
    <col min="4" max="4" width="18.57421875" style="9" customWidth="1"/>
    <col min="5" max="5" width="20.28125" style="9" customWidth="1"/>
    <col min="6" max="6" width="15.8515625" style="9" customWidth="1"/>
    <col min="7" max="7" width="18.8515625" style="9" customWidth="1"/>
    <col min="8" max="8" width="13.421875" style="9" bestFit="1" customWidth="1"/>
    <col min="9" max="16384" width="9.140625" style="9" customWidth="1"/>
  </cols>
  <sheetData>
    <row r="1" spans="1:8" ht="2.25" customHeight="1">
      <c r="A1" s="56" t="s">
        <v>16</v>
      </c>
      <c r="B1" s="57"/>
      <c r="C1" s="57"/>
      <c r="D1" s="57"/>
      <c r="E1" s="57"/>
      <c r="F1" s="57"/>
      <c r="G1" s="57"/>
      <c r="H1" s="58"/>
    </row>
    <row r="2" spans="1:8" ht="19.5">
      <c r="A2" s="94" t="s">
        <v>52</v>
      </c>
      <c r="B2" s="95"/>
      <c r="C2" s="95"/>
      <c r="D2" s="95"/>
      <c r="E2" s="95"/>
      <c r="F2" s="95"/>
      <c r="G2" s="96"/>
      <c r="H2" s="120"/>
    </row>
    <row r="3" spans="1:8" ht="19.5">
      <c r="A3" s="97" t="s">
        <v>11</v>
      </c>
      <c r="B3" s="98"/>
      <c r="C3" s="98"/>
      <c r="D3" s="98"/>
      <c r="E3" s="98"/>
      <c r="F3" s="98"/>
      <c r="G3" s="99"/>
      <c r="H3" s="121"/>
    </row>
    <row r="4" spans="1:8" s="10" customFormat="1" ht="12.75">
      <c r="A4" s="103" t="s">
        <v>12</v>
      </c>
      <c r="B4" s="104"/>
      <c r="C4" s="104"/>
      <c r="D4" s="104"/>
      <c r="E4" s="104"/>
      <c r="F4" s="104"/>
      <c r="G4" s="105"/>
      <c r="H4" s="121"/>
    </row>
    <row r="5" spans="1:8" s="10" customFormat="1" ht="36.75" customHeight="1">
      <c r="A5" s="106" t="s">
        <v>68</v>
      </c>
      <c r="B5" s="107"/>
      <c r="C5" s="107"/>
      <c r="D5" s="107"/>
      <c r="E5" s="107"/>
      <c r="F5" s="107"/>
      <c r="G5" s="108"/>
      <c r="H5" s="121"/>
    </row>
    <row r="6" spans="1:8" s="10" customFormat="1" ht="12.75">
      <c r="A6" s="1" t="s">
        <v>17</v>
      </c>
      <c r="B6" s="2"/>
      <c r="C6" s="109"/>
      <c r="D6" s="110"/>
      <c r="E6" s="110"/>
      <c r="F6" s="110"/>
      <c r="G6" s="111"/>
      <c r="H6" s="121"/>
    </row>
    <row r="7" spans="1:8" s="10" customFormat="1" ht="12.75">
      <c r="A7" s="11" t="s">
        <v>5</v>
      </c>
      <c r="B7" s="12"/>
      <c r="C7" s="11" t="s">
        <v>6</v>
      </c>
      <c r="D7" s="13"/>
      <c r="E7" s="11" t="s">
        <v>7</v>
      </c>
      <c r="F7" s="14"/>
      <c r="G7" s="15"/>
      <c r="H7" s="121"/>
    </row>
    <row r="8" spans="1:8" ht="19.5">
      <c r="A8" s="100" t="s">
        <v>72</v>
      </c>
      <c r="B8" s="101"/>
      <c r="C8" s="101"/>
      <c r="D8" s="101"/>
      <c r="E8" s="101"/>
      <c r="F8" s="101"/>
      <c r="G8" s="102"/>
      <c r="H8" s="122"/>
    </row>
    <row r="9" spans="1:8" s="10" customFormat="1" ht="39">
      <c r="A9" s="16"/>
      <c r="B9" s="17" t="s">
        <v>3</v>
      </c>
      <c r="C9" s="51" t="s">
        <v>53</v>
      </c>
      <c r="D9" s="52" t="s">
        <v>54</v>
      </c>
      <c r="E9" s="17" t="s">
        <v>18</v>
      </c>
      <c r="F9" s="17" t="s">
        <v>19</v>
      </c>
      <c r="G9" s="17" t="s">
        <v>49</v>
      </c>
      <c r="H9" s="17" t="s">
        <v>0</v>
      </c>
    </row>
    <row r="10" spans="1:8" s="10" customFormat="1" ht="12.75">
      <c r="A10" s="11" t="s">
        <v>8</v>
      </c>
      <c r="B10" s="5"/>
      <c r="C10" s="5"/>
      <c r="D10" s="5"/>
      <c r="E10" s="5"/>
      <c r="F10" s="5"/>
      <c r="G10" s="5"/>
      <c r="H10" s="18">
        <f>SUM(B10:G10)</f>
        <v>0</v>
      </c>
    </row>
    <row r="11" spans="1:8" s="10" customFormat="1" ht="12.75">
      <c r="A11" s="11" t="s">
        <v>1</v>
      </c>
      <c r="B11" s="5"/>
      <c r="C11" s="5"/>
      <c r="D11" s="5"/>
      <c r="E11" s="5"/>
      <c r="F11" s="5"/>
      <c r="G11" s="5"/>
      <c r="H11" s="18">
        <f>SUM(B11:G11)</f>
        <v>0</v>
      </c>
    </row>
    <row r="12" spans="1:8" s="10" customFormat="1" ht="12.75">
      <c r="A12" s="19" t="s">
        <v>4</v>
      </c>
      <c r="B12" s="20">
        <f>_xlfn.IFERROR(B11/$H$11,0)</f>
        <v>0</v>
      </c>
      <c r="C12" s="49">
        <f>_xlfn.IFERROR(C11/H11,0)</f>
        <v>0</v>
      </c>
      <c r="D12" s="49">
        <f>_xlfn.IFERROR(D11/H11,0)</f>
        <v>0</v>
      </c>
      <c r="E12" s="21">
        <f>_xlfn.IFERROR(E11/H11,0)</f>
        <v>0</v>
      </c>
      <c r="F12" s="20">
        <f>_xlfn.IFERROR(F11/(E11+F11),0)</f>
        <v>0</v>
      </c>
      <c r="G12" s="21">
        <f>_xlfn.IFERROR(G11/H11,0)</f>
        <v>0</v>
      </c>
      <c r="H12" s="21">
        <f>_xlfn.IFERROR(H11/H10,0)</f>
        <v>0</v>
      </c>
    </row>
    <row r="13" spans="1:8" s="10" customFormat="1" ht="12.75">
      <c r="A13" s="19" t="s">
        <v>2</v>
      </c>
      <c r="B13" s="18">
        <f aca="true" t="shared" si="0" ref="B13:H13">B10-B11</f>
        <v>0</v>
      </c>
      <c r="C13" s="50">
        <f t="shared" si="0"/>
        <v>0</v>
      </c>
      <c r="D13" s="50">
        <f t="shared" si="0"/>
        <v>0</v>
      </c>
      <c r="E13" s="18">
        <f t="shared" si="0"/>
        <v>0</v>
      </c>
      <c r="F13" s="18">
        <f t="shared" si="0"/>
        <v>0</v>
      </c>
      <c r="G13" s="18">
        <f t="shared" si="0"/>
        <v>0</v>
      </c>
      <c r="H13" s="18">
        <f t="shared" si="0"/>
        <v>0</v>
      </c>
    </row>
    <row r="14" spans="1:8" ht="25.5" customHeight="1">
      <c r="A14" s="100" t="s">
        <v>10</v>
      </c>
      <c r="B14" s="101"/>
      <c r="C14" s="101"/>
      <c r="D14" s="101"/>
      <c r="E14" s="101"/>
      <c r="F14" s="101"/>
      <c r="G14" s="102"/>
      <c r="H14" s="55"/>
    </row>
    <row r="15" spans="1:8" s="10" customFormat="1" ht="39">
      <c r="A15" s="3" t="s">
        <v>39</v>
      </c>
      <c r="B15" s="4"/>
      <c r="C15" s="39" t="s">
        <v>40</v>
      </c>
      <c r="D15" s="6"/>
      <c r="E15" s="39" t="s">
        <v>57</v>
      </c>
      <c r="F15" s="40">
        <f>_xlfn.IFERROR(B17/C17,0)</f>
        <v>0</v>
      </c>
      <c r="G15" s="123"/>
      <c r="H15" s="55"/>
    </row>
    <row r="16" spans="1:8" s="10" customFormat="1" ht="52.5">
      <c r="A16" s="3" t="s">
        <v>55</v>
      </c>
      <c r="B16" s="39" t="s">
        <v>56</v>
      </c>
      <c r="C16" s="39" t="s">
        <v>74</v>
      </c>
      <c r="D16" s="41" t="s">
        <v>50</v>
      </c>
      <c r="E16" s="39" t="s">
        <v>58</v>
      </c>
      <c r="F16" s="39" t="s">
        <v>59</v>
      </c>
      <c r="G16" s="125"/>
      <c r="H16" s="55"/>
    </row>
    <row r="17" spans="1:8" s="10" customFormat="1" ht="14.25">
      <c r="A17" s="27">
        <f>E11</f>
        <v>0</v>
      </c>
      <c r="B17" s="42">
        <f>E13</f>
        <v>0</v>
      </c>
      <c r="C17" s="42">
        <f>_xlfn.IFERROR(A17/D15,0)</f>
        <v>0</v>
      </c>
      <c r="D17" s="60">
        <f>_xlfn.IFERROR(B17/B15,0)</f>
        <v>0</v>
      </c>
      <c r="E17" s="40">
        <f>_xlfn.IFERROR(F15/B15,0)</f>
        <v>0</v>
      </c>
      <c r="F17" s="44">
        <f>_xlfn.IFERROR(E17/4,0)</f>
        <v>0</v>
      </c>
      <c r="G17" s="125"/>
      <c r="H17" s="55"/>
    </row>
    <row r="18" spans="1:8" ht="24.75" customHeight="1">
      <c r="A18" s="100" t="s">
        <v>73</v>
      </c>
      <c r="B18" s="101"/>
      <c r="C18" s="101"/>
      <c r="D18" s="101"/>
      <c r="E18" s="101"/>
      <c r="F18" s="101"/>
      <c r="G18" s="102"/>
      <c r="H18" s="54"/>
    </row>
    <row r="19" spans="1:8" s="10" customFormat="1" ht="39">
      <c r="A19" s="22"/>
      <c r="B19" s="17" t="s">
        <v>20</v>
      </c>
      <c r="C19" s="17" t="s">
        <v>43</v>
      </c>
      <c r="D19" s="17" t="s">
        <v>41</v>
      </c>
      <c r="E19" s="17" t="s">
        <v>42</v>
      </c>
      <c r="F19" s="17" t="s">
        <v>47</v>
      </c>
      <c r="G19" s="120"/>
      <c r="H19" s="55"/>
    </row>
    <row r="20" spans="1:8" s="10" customFormat="1" ht="14.25">
      <c r="A20" s="7" t="s">
        <v>22</v>
      </c>
      <c r="B20" s="45"/>
      <c r="C20" s="46">
        <f>_xlfn.IFERROR(AVERAGE(B20:B22),0)</f>
        <v>0</v>
      </c>
      <c r="D20" s="23">
        <f>_xlfn.IFERROR(E10/C20,0)</f>
        <v>0</v>
      </c>
      <c r="E20" s="47">
        <f>D20/12</f>
        <v>0</v>
      </c>
      <c r="F20" s="46">
        <f>E10/12</f>
        <v>0</v>
      </c>
      <c r="G20" s="121"/>
      <c r="H20" s="55"/>
    </row>
    <row r="21" spans="1:8" s="10" customFormat="1" ht="39">
      <c r="A21" s="7" t="s">
        <v>21</v>
      </c>
      <c r="B21" s="45"/>
      <c r="C21" s="17" t="s">
        <v>45</v>
      </c>
      <c r="D21" s="24" t="s">
        <v>44</v>
      </c>
      <c r="E21" s="24" t="s">
        <v>46</v>
      </c>
      <c r="F21" s="24" t="s">
        <v>47</v>
      </c>
      <c r="G21" s="121"/>
      <c r="H21" s="55"/>
    </row>
    <row r="22" spans="1:8" s="10" customFormat="1" ht="14.25">
      <c r="A22" s="7" t="s">
        <v>13</v>
      </c>
      <c r="B22" s="45"/>
      <c r="C22" s="59"/>
      <c r="D22" s="23">
        <f>_xlfn.IFERROR(E10/C22,0)</f>
        <v>0</v>
      </c>
      <c r="E22" s="25">
        <f>D22/12</f>
        <v>0</v>
      </c>
      <c r="F22" s="26">
        <f>E10/12</f>
        <v>0</v>
      </c>
      <c r="G22" s="122"/>
      <c r="H22" s="55"/>
    </row>
    <row r="23" spans="1:8" ht="15">
      <c r="A23" s="28"/>
      <c r="B23" s="118" t="s">
        <v>23</v>
      </c>
      <c r="C23" s="119"/>
      <c r="D23" s="118" t="s">
        <v>37</v>
      </c>
      <c r="E23" s="119"/>
      <c r="F23" s="118" t="s">
        <v>66</v>
      </c>
      <c r="G23" s="119"/>
      <c r="H23" s="55"/>
    </row>
    <row r="24" spans="1:8" ht="26.25">
      <c r="A24" s="36" t="s">
        <v>48</v>
      </c>
      <c r="B24" s="38" t="s">
        <v>36</v>
      </c>
      <c r="C24" s="17" t="s">
        <v>18</v>
      </c>
      <c r="D24" s="38" t="s">
        <v>36</v>
      </c>
      <c r="E24" s="17" t="s">
        <v>18</v>
      </c>
      <c r="F24" s="38" t="s">
        <v>36</v>
      </c>
      <c r="G24" s="17" t="s">
        <v>18</v>
      </c>
      <c r="H24" s="55"/>
    </row>
    <row r="25" spans="1:8" ht="14.25">
      <c r="A25" s="37" t="s">
        <v>29</v>
      </c>
      <c r="B25" s="29"/>
      <c r="C25" s="30"/>
      <c r="D25" s="29"/>
      <c r="E25" s="30"/>
      <c r="F25" s="33">
        <f aca="true" t="shared" si="1" ref="F25:F37">_xlfn.IFERROR(D25/B25,0)</f>
        <v>0</v>
      </c>
      <c r="G25" s="33">
        <f aca="true" t="shared" si="2" ref="G25:G37">_xlfn.IFERROR(E25/C25,0)</f>
        <v>0</v>
      </c>
      <c r="H25" s="55"/>
    </row>
    <row r="26" spans="1:8" ht="14.25">
      <c r="A26" s="37" t="s">
        <v>30</v>
      </c>
      <c r="B26" s="29"/>
      <c r="C26" s="30"/>
      <c r="D26" s="29"/>
      <c r="E26" s="30"/>
      <c r="F26" s="33">
        <f t="shared" si="1"/>
        <v>0</v>
      </c>
      <c r="G26" s="33">
        <f t="shared" si="2"/>
        <v>0</v>
      </c>
      <c r="H26" s="55"/>
    </row>
    <row r="27" spans="1:8" ht="14.25">
      <c r="A27" s="37" t="s">
        <v>31</v>
      </c>
      <c r="B27" s="29"/>
      <c r="C27" s="30"/>
      <c r="D27" s="29"/>
      <c r="E27" s="30"/>
      <c r="F27" s="33">
        <f t="shared" si="1"/>
        <v>0</v>
      </c>
      <c r="G27" s="33">
        <f t="shared" si="2"/>
        <v>0</v>
      </c>
      <c r="H27" s="55"/>
    </row>
    <row r="28" spans="1:8" ht="14.25">
      <c r="A28" s="37" t="s">
        <v>32</v>
      </c>
      <c r="B28" s="29"/>
      <c r="C28" s="30"/>
      <c r="D28" s="29"/>
      <c r="E28" s="30"/>
      <c r="F28" s="33">
        <f t="shared" si="1"/>
        <v>0</v>
      </c>
      <c r="G28" s="33">
        <f t="shared" si="2"/>
        <v>0</v>
      </c>
      <c r="H28" s="55"/>
    </row>
    <row r="29" spans="1:8" ht="14.25">
      <c r="A29" s="37" t="s">
        <v>33</v>
      </c>
      <c r="B29" s="29"/>
      <c r="C29" s="30"/>
      <c r="D29" s="29"/>
      <c r="E29" s="30"/>
      <c r="F29" s="33">
        <f t="shared" si="1"/>
        <v>0</v>
      </c>
      <c r="G29" s="33">
        <f t="shared" si="2"/>
        <v>0</v>
      </c>
      <c r="H29" s="55"/>
    </row>
    <row r="30" spans="1:8" ht="14.25">
      <c r="A30" s="37" t="s">
        <v>34</v>
      </c>
      <c r="B30" s="29"/>
      <c r="C30" s="30"/>
      <c r="D30" s="29"/>
      <c r="E30" s="30"/>
      <c r="F30" s="33">
        <f t="shared" si="1"/>
        <v>0</v>
      </c>
      <c r="G30" s="33">
        <f t="shared" si="2"/>
        <v>0</v>
      </c>
      <c r="H30" s="55"/>
    </row>
    <row r="31" spans="1:8" ht="14.25">
      <c r="A31" s="37" t="s">
        <v>15</v>
      </c>
      <c r="B31" s="29"/>
      <c r="C31" s="30"/>
      <c r="D31" s="29"/>
      <c r="E31" s="30"/>
      <c r="F31" s="33">
        <f t="shared" si="1"/>
        <v>0</v>
      </c>
      <c r="G31" s="33">
        <f t="shared" si="2"/>
        <v>0</v>
      </c>
      <c r="H31" s="55"/>
    </row>
    <row r="32" spans="1:8" ht="14.25">
      <c r="A32" s="37" t="s">
        <v>24</v>
      </c>
      <c r="B32" s="29"/>
      <c r="C32" s="30"/>
      <c r="D32" s="29"/>
      <c r="E32" s="30"/>
      <c r="F32" s="33">
        <f t="shared" si="1"/>
        <v>0</v>
      </c>
      <c r="G32" s="33">
        <f t="shared" si="2"/>
        <v>0</v>
      </c>
      <c r="H32" s="55"/>
    </row>
    <row r="33" spans="1:8" ht="14.25">
      <c r="A33" s="37" t="s">
        <v>25</v>
      </c>
      <c r="B33" s="29"/>
      <c r="C33" s="30"/>
      <c r="D33" s="29"/>
      <c r="E33" s="30"/>
      <c r="F33" s="33">
        <f t="shared" si="1"/>
        <v>0</v>
      </c>
      <c r="G33" s="33">
        <f t="shared" si="2"/>
        <v>0</v>
      </c>
      <c r="H33" s="55"/>
    </row>
    <row r="34" spans="1:8" ht="14.25">
      <c r="A34" s="37" t="s">
        <v>26</v>
      </c>
      <c r="B34" s="29"/>
      <c r="C34" s="30"/>
      <c r="D34" s="29"/>
      <c r="E34" s="30"/>
      <c r="F34" s="33">
        <f t="shared" si="1"/>
        <v>0</v>
      </c>
      <c r="G34" s="33">
        <f t="shared" si="2"/>
        <v>0</v>
      </c>
      <c r="H34" s="55"/>
    </row>
    <row r="35" spans="1:8" ht="14.25">
      <c r="A35" s="37" t="s">
        <v>27</v>
      </c>
      <c r="B35" s="29"/>
      <c r="C35" s="30"/>
      <c r="D35" s="29"/>
      <c r="E35" s="30"/>
      <c r="F35" s="33">
        <f t="shared" si="1"/>
        <v>0</v>
      </c>
      <c r="G35" s="33">
        <f t="shared" si="2"/>
        <v>0</v>
      </c>
      <c r="H35" s="55"/>
    </row>
    <row r="36" spans="1:8" ht="14.25">
      <c r="A36" s="37" t="s">
        <v>28</v>
      </c>
      <c r="B36" s="29"/>
      <c r="C36" s="30"/>
      <c r="D36" s="29"/>
      <c r="E36" s="30"/>
      <c r="F36" s="33">
        <f t="shared" si="1"/>
        <v>0</v>
      </c>
      <c r="G36" s="33">
        <f t="shared" si="2"/>
        <v>0</v>
      </c>
      <c r="H36" s="55"/>
    </row>
    <row r="37" spans="1:8" ht="14.25">
      <c r="A37" s="37" t="s">
        <v>35</v>
      </c>
      <c r="B37" s="31">
        <f>SUM(B25:B36)</f>
        <v>0</v>
      </c>
      <c r="C37" s="32">
        <f>SUM(C25:C36)</f>
        <v>0</v>
      </c>
      <c r="D37" s="31">
        <f>SUM(D25:D36)</f>
        <v>0</v>
      </c>
      <c r="E37" s="32">
        <f>SUM(E25:E36)</f>
        <v>0</v>
      </c>
      <c r="F37" s="33">
        <f t="shared" si="1"/>
        <v>0</v>
      </c>
      <c r="G37" s="33">
        <f t="shared" si="2"/>
        <v>0</v>
      </c>
      <c r="H37" s="55"/>
    </row>
    <row r="38" spans="1:8" ht="14.25">
      <c r="A38" s="37" t="s">
        <v>38</v>
      </c>
      <c r="B38" s="31"/>
      <c r="C38" s="33">
        <f>_xlfn.IFERROR(C37/E10,0)</f>
        <v>0</v>
      </c>
      <c r="D38" s="61"/>
      <c r="E38" s="33">
        <f>_xlfn.IFERROR(E37/E10,0)</f>
        <v>0</v>
      </c>
      <c r="F38" s="61"/>
      <c r="G38" s="53"/>
      <c r="H38" s="55"/>
    </row>
    <row r="39" spans="1:8" s="10" customFormat="1" ht="25.5" customHeight="1">
      <c r="A39" s="103" t="s">
        <v>14</v>
      </c>
      <c r="B39" s="104"/>
      <c r="C39" s="104"/>
      <c r="D39" s="104"/>
      <c r="E39" s="104"/>
      <c r="F39" s="104"/>
      <c r="G39" s="105"/>
      <c r="H39" s="55"/>
    </row>
    <row r="40" spans="1:8" s="10" customFormat="1" ht="67.5" customHeight="1">
      <c r="A40" s="115" t="s">
        <v>67</v>
      </c>
      <c r="B40" s="116"/>
      <c r="C40" s="116"/>
      <c r="D40" s="116"/>
      <c r="E40" s="116"/>
      <c r="F40" s="116"/>
      <c r="G40" s="117"/>
      <c r="H40" s="55"/>
    </row>
    <row r="41" spans="1:8" ht="14.25">
      <c r="A41" s="81" t="s">
        <v>60</v>
      </c>
      <c r="B41" s="82"/>
      <c r="C41" s="82"/>
      <c r="D41" s="82"/>
      <c r="E41" s="82"/>
      <c r="F41" s="82"/>
      <c r="G41" s="83"/>
      <c r="H41" s="65"/>
    </row>
    <row r="42" spans="1:8" ht="14.25">
      <c r="A42" s="84" t="s">
        <v>61</v>
      </c>
      <c r="B42" s="85"/>
      <c r="C42" s="85"/>
      <c r="D42" s="85"/>
      <c r="E42" s="85"/>
      <c r="F42" s="85"/>
      <c r="G42" s="86"/>
      <c r="H42" s="65"/>
    </row>
    <row r="43" spans="1:8" ht="14.25">
      <c r="A43" s="87" t="s">
        <v>62</v>
      </c>
      <c r="B43" s="88"/>
      <c r="C43" s="88"/>
      <c r="D43" s="88"/>
      <c r="E43" s="88"/>
      <c r="F43" s="88"/>
      <c r="G43" s="89"/>
      <c r="H43" s="65"/>
    </row>
    <row r="44" spans="1:8" ht="14.25">
      <c r="A44" s="90" t="s">
        <v>65</v>
      </c>
      <c r="B44" s="91"/>
      <c r="C44" s="91"/>
      <c r="D44" s="91"/>
      <c r="E44" s="91"/>
      <c r="F44" s="91"/>
      <c r="G44" s="92"/>
      <c r="H44" s="65"/>
    </row>
    <row r="45" spans="1:8" ht="14.25">
      <c r="A45" s="90"/>
      <c r="B45" s="91"/>
      <c r="C45" s="91"/>
      <c r="D45" s="91"/>
      <c r="E45" s="91"/>
      <c r="F45" s="91"/>
      <c r="G45" s="92"/>
      <c r="H45" s="65"/>
    </row>
    <row r="46" spans="1:8" ht="14.25">
      <c r="A46" s="69" t="s">
        <v>64</v>
      </c>
      <c r="B46" s="70"/>
      <c r="C46" s="70"/>
      <c r="D46" s="70"/>
      <c r="E46" s="70"/>
      <c r="F46" s="70"/>
      <c r="G46" s="71"/>
      <c r="H46" s="65"/>
    </row>
    <row r="47" spans="1:8" ht="14.25">
      <c r="A47" s="93"/>
      <c r="B47" s="70"/>
      <c r="C47" s="70"/>
      <c r="D47" s="70"/>
      <c r="E47" s="70"/>
      <c r="F47" s="70"/>
      <c r="G47" s="71"/>
      <c r="H47" s="65"/>
    </row>
    <row r="48" spans="1:8" ht="14.25">
      <c r="A48" s="69" t="s">
        <v>63</v>
      </c>
      <c r="B48" s="70"/>
      <c r="C48" s="70"/>
      <c r="D48" s="70"/>
      <c r="E48" s="70"/>
      <c r="F48" s="70"/>
      <c r="G48" s="71"/>
      <c r="H48" s="65"/>
    </row>
    <row r="49" spans="1:8" ht="14.25">
      <c r="A49" s="72"/>
      <c r="B49" s="73"/>
      <c r="C49" s="73"/>
      <c r="D49" s="73"/>
      <c r="E49" s="73"/>
      <c r="F49" s="73"/>
      <c r="G49" s="74"/>
      <c r="H49" s="66"/>
    </row>
    <row r="50" spans="1:8" ht="14.25">
      <c r="A50" s="62"/>
      <c r="B50" s="63"/>
      <c r="C50" s="63"/>
      <c r="D50" s="63"/>
      <c r="E50" s="63"/>
      <c r="F50" s="63"/>
      <c r="G50" s="63"/>
      <c r="H50" s="64"/>
    </row>
    <row r="51" spans="1:8" ht="14.25">
      <c r="A51" s="75" t="s">
        <v>69</v>
      </c>
      <c r="B51" s="75"/>
      <c r="C51" s="75"/>
      <c r="D51" s="75"/>
      <c r="E51" s="75" t="s">
        <v>70</v>
      </c>
      <c r="F51" s="75" t="s">
        <v>71</v>
      </c>
      <c r="G51" s="75"/>
      <c r="H51" s="75"/>
    </row>
    <row r="52" spans="1:8" ht="14.25">
      <c r="A52" s="76"/>
      <c r="B52" s="76"/>
      <c r="C52" s="76"/>
      <c r="D52" s="76"/>
      <c r="E52" s="76"/>
      <c r="F52" s="76"/>
      <c r="G52" s="76"/>
      <c r="H52" s="76"/>
    </row>
  </sheetData>
  <sheetProtection sheet="1"/>
  <mergeCells count="25">
    <mergeCell ref="H2:H8"/>
    <mergeCell ref="A39:G39"/>
    <mergeCell ref="A40:G40"/>
    <mergeCell ref="A18:G18"/>
    <mergeCell ref="G19:G22"/>
    <mergeCell ref="A14:G14"/>
    <mergeCell ref="G15:G17"/>
    <mergeCell ref="B23:C23"/>
    <mergeCell ref="D23:E23"/>
    <mergeCell ref="A2:G2"/>
    <mergeCell ref="A3:G3"/>
    <mergeCell ref="A4:G4"/>
    <mergeCell ref="A5:G5"/>
    <mergeCell ref="C6:G6"/>
    <mergeCell ref="A8:G8"/>
    <mergeCell ref="A48:G49"/>
    <mergeCell ref="F23:G23"/>
    <mergeCell ref="A51:D52"/>
    <mergeCell ref="E51:E52"/>
    <mergeCell ref="F51:H52"/>
    <mergeCell ref="A41:G41"/>
    <mergeCell ref="A42:G42"/>
    <mergeCell ref="A43:G43"/>
    <mergeCell ref="A44:G45"/>
    <mergeCell ref="A46:G47"/>
  </mergeCells>
  <conditionalFormatting sqref="E37">
    <cfRule type="expression" priority="4" dxfId="0" stopIfTrue="1">
      <formula>"&lt;C10*.95"</formula>
    </cfRule>
    <cfRule type="colorScale" priority="3" dxfId="2">
      <colorScale>
        <cfvo type="num" val="&quot;&lt;C10*.95&quot;"/>
        <cfvo type="max"/>
        <color rgb="FFFF0000"/>
        <color rgb="FFFFEF9C"/>
      </colorScale>
    </cfRule>
  </conditionalFormatting>
  <dataValidations count="78">
    <dataValidation errorStyle="information" type="decimal" allowBlank="1" showInputMessage="1" showErrorMessage="1" prompt="Total must equal total budget for Materials/Program Support/Labor by the end of program year.&#10;" error="Warning" sqref="E37">
      <formula1>E10*0.95</formula1>
      <formula2>E10*1.05</formula2>
    </dataValidation>
    <dataValidation type="custom" allowBlank="1" showInputMessage="1" showErrorMessage="1" prompt="Total must equal total budget for Materials/Program Support/Labor" sqref="C37">
      <formula1>E10</formula1>
    </dataValidation>
    <dataValidation allowBlank="1" showInputMessage="1" showErrorMessage="1" prompt="This value should equal 100% by the end of program year." sqref="E38"/>
    <dataValidation errorStyle="warning" operator="equal" allowBlank="1" showInputMessage="1" showErrorMessage="1" prompt="This value should equal 100%." sqref="C38"/>
    <dataValidation allowBlank="1" showInputMessage="1" showErrorMessage="1" prompt="Enter initial unit projection for July here." sqref="B25"/>
    <dataValidation allowBlank="1" showInputMessage="1" showErrorMessage="1" prompt="Enter initial unit projection for August here." sqref="B26"/>
    <dataValidation allowBlank="1" showInputMessage="1" showErrorMessage="1" prompt="Enter initial unit projection for September here." sqref="B27"/>
    <dataValidation allowBlank="1" showInputMessage="1" showErrorMessage="1" prompt="Enter initial unit projection for October here." sqref="B28"/>
    <dataValidation allowBlank="1" showInputMessage="1" showErrorMessage="1" prompt="Enter initial unit projection for November here." sqref="B29"/>
    <dataValidation allowBlank="1" showInputMessage="1" showErrorMessage="1" prompt="Enter initial unit projection for December here." sqref="B30"/>
    <dataValidation allowBlank="1" showInputMessage="1" showErrorMessage="1" prompt="Enter initial unit projection for January here." sqref="B31"/>
    <dataValidation allowBlank="1" showInputMessage="1" showErrorMessage="1" prompt="Enter initial unit projection for February here." sqref="B32"/>
    <dataValidation allowBlank="1" showInputMessage="1" showErrorMessage="1" prompt="Enter initial unit projection for March here." sqref="B33"/>
    <dataValidation allowBlank="1" showInputMessage="1" showErrorMessage="1" prompt="Enter initial unit projection for April here." sqref="B34"/>
    <dataValidation allowBlank="1" showInputMessage="1" showErrorMessage="1" prompt="Enter initial unit projection for May here." sqref="B35"/>
    <dataValidation allowBlank="1" showInputMessage="1" showErrorMessage="1" prompt="Enter initial unit projection for June here." sqref="B36"/>
    <dataValidation allowBlank="1" showInputMessage="1" showErrorMessage="1" prompt="Enter initial expenditure projection for July here." sqref="C25"/>
    <dataValidation allowBlank="1" showInputMessage="1" showErrorMessage="1" prompt="Enter initial expenditure projection for August here." sqref="C26"/>
    <dataValidation allowBlank="1" showInputMessage="1" showErrorMessage="1" prompt="Enter initial expenditure projection for September here." sqref="C27"/>
    <dataValidation allowBlank="1" showInputMessage="1" showErrorMessage="1" prompt="Enter initial expenditure projection for October here." sqref="C28"/>
    <dataValidation allowBlank="1" showInputMessage="1" showErrorMessage="1" prompt="Enter initial expenditure projection for November here." sqref="C29"/>
    <dataValidation allowBlank="1" showInputMessage="1" showErrorMessage="1" prompt="Enter initial expenditure projection for December here." sqref="C30"/>
    <dataValidation allowBlank="1" showInputMessage="1" showErrorMessage="1" prompt="Enter initial expenditure projection for January here." sqref="C31"/>
    <dataValidation allowBlank="1" showInputMessage="1" showErrorMessage="1" prompt="Enter initial expenditure projection for February here." sqref="C32"/>
    <dataValidation allowBlank="1" showInputMessage="1" showErrorMessage="1" prompt="Enter initial expenditure projection for March here." sqref="C33"/>
    <dataValidation allowBlank="1" showInputMessage="1" showErrorMessage="1" prompt="Enter initial expenditure projection for April here." sqref="C34"/>
    <dataValidation allowBlank="1" showInputMessage="1" showErrorMessage="1" prompt="Enter initial expenditure projection for May here." sqref="C35"/>
    <dataValidation allowBlank="1" showInputMessage="1" showErrorMessage="1" prompt="Enter initial expenditure projection for June here." sqref="C36"/>
    <dataValidation allowBlank="1" showInputMessage="1" showErrorMessage="1" prompt="If necessary, adjust projections for July here.  Once this month is reported enter the completed unit tally here." sqref="D25"/>
    <dataValidation allowBlank="1" showInputMessage="1" showErrorMessage="1" prompt="If necessary, adjust projections for August here.  Once this month is reported enter the completed unit tally here." sqref="D26"/>
    <dataValidation allowBlank="1" showInputMessage="1" showErrorMessage="1" prompt="If necessary, adjust projections for September here.  Once this month is reported enter the completed unit tally here.  One unit must be completed by this reporting month." sqref="D27"/>
    <dataValidation allowBlank="1" showInputMessage="1" showErrorMessage="1" prompt="If necessary, adjust projections for October here.  Once this month is reported enter the completed unit tally here." sqref="D28"/>
    <dataValidation allowBlank="1" showInputMessage="1" showErrorMessage="1" prompt="If necessary, adjust projections for November here.  Once this month is reported enter the completed unit tally here.  25% of total expected units must be complete, or 20% of contract expended." sqref="D29"/>
    <dataValidation allowBlank="1" showInputMessage="1" showErrorMessage="1" prompt="If necessary, adjust projections for December here.  Once this month is reported enter the completed unit tally here." sqref="D30"/>
    <dataValidation allowBlank="1" showInputMessage="1" showErrorMessage="1" prompt="If necessary, adjust projections for July here.  Once this month is reported enter the completed expenditure tally here." sqref="E25"/>
    <dataValidation allowBlank="1" showInputMessage="1" showErrorMessage="1" prompt="If necessary, adjust projections for August here.  Once this month is reported enter the completed expenditure tally here." sqref="E26"/>
    <dataValidation allowBlank="1" showInputMessage="1" showErrorMessage="1" prompt="If necessary, adjust projections for September here.  Once this month is reported enter the completed expenditure tally here." sqref="E27"/>
    <dataValidation type="whole" allowBlank="1" showInputMessage="1" showErrorMessage="1" prompt="Input the cumulative number of units weatherized for the current program year." sqref="D15">
      <formula1>0</formula1>
      <formula2>10000</formula2>
    </dataValidation>
    <dataValidation type="whole" allowBlank="1" showInputMessage="1" showErrorMessage="1" prompt="Input the number of months remaining in the program year. " sqref="B15">
      <formula1>1</formula1>
      <formula2>52</formula2>
    </dataValidation>
    <dataValidation allowBlank="1" showInputMessage="1" showErrorMessage="1" prompt="Input the approved Training and Technical Assistance budget amount found in Exhibit A of current contract. " sqref="G10"/>
    <dataValidation allowBlank="1" showInputMessage="1" showErrorMessage="1" prompt="Input the approved Health and Safety budget amount found in Exhibit A of current contract. " sqref="F10"/>
    <dataValidation allowBlank="1" showInputMessage="1" showErrorMessage="1" prompt="Health and Safety expenditures cannot exceed more than 20% of total Materials/Program Support/Labor and Health &amp; Safety expenditures.&#10;" sqref="F12"/>
    <dataValidation allowBlank="1" showInputMessage="1" showErrorMessage="1" prompt="Input the expended amount of the Training and Technical Assistance budget. This should be the same as what was reported in line 6 of the monthly expenditure report under &quot;Cumulative.&quot;" sqref="G11"/>
    <dataValidation allowBlank="1" showInputMessage="1" showErrorMessage="1" prompt="Input the expended amount of the Health and Safety budget.This should be the same as what was reported in line 5 of the monthly expenditure report under &quot;Cumulative.&quot;" sqref="F11"/>
    <dataValidation allowBlank="1" showInputMessage="1" showErrorMessage="1" prompt="Input the expended amount of the Materials/Program Support/Labor budget. This should be the same as what was reported in line 4 of the monthly expenditure report under &quot;Cumulative.&quot;" sqref="E11"/>
    <dataValidation allowBlank="1" showInputMessage="1" showErrorMessage="1" prompt="Input the approved Materials/Program Support/Labor budget amount found in Exhibit A of current contract. " sqref="E10"/>
    <dataValidation allowBlank="1" showInputMessage="1" showErrorMessage="1" prompt="This budget line item percentage is capped. See Exhibit A of your DOE WAP Contract for the percentage cap amount. It is the Subrecipient's responsibility to ensure that by the end of the contract term the maximum allowable percentage is not exceeded." sqref="B12"/>
    <dataValidation allowBlank="1" showInputMessage="1" showErrorMessage="1" prompt="Input the expended amount of the Administration budget.  This should be the same as what was reported in line 1 of the monthly expenditure report under &quot;Cumulative.&quot;" sqref="B11"/>
    <dataValidation allowBlank="1" showInputMessage="1" showErrorMessage="1" prompt="Input the approved Administration budget amount found in Exhibit A of current contract. " sqref="B10"/>
    <dataValidation allowBlank="1" showInputMessage="1" showErrorMessage="1" prompt="Use this form to help with your production planning for DOE WAP." sqref="A3:G3"/>
    <dataValidation type="list" allowBlank="1" showInputMessage="1" showErrorMessage="1" prompt="Select current program year minus 1" sqref="A22">
      <formula1>"PY14, PY15, PY16, PY17, PY18, PY19, PY20"</formula1>
    </dataValidation>
    <dataValidation type="list" allowBlank="1" showInputMessage="1" showErrorMessage="1" prompt="Select current program year minus 2" sqref="A21">
      <formula1>"PY13, PY14, PY15, PY16, PY17, PY18, PY19, PY20"</formula1>
    </dataValidation>
    <dataValidation type="list" allowBlank="1" showInputMessage="1" showErrorMessage="1" prompt="Select current program year minus 3" sqref="A20">
      <formula1>"PY12, PY13, PY14, PY15, PY16, PY17, PY18, PY19, PY20"</formula1>
    </dataValidation>
    <dataValidation type="list" allowBlank="1" showInputMessage="1" showErrorMessage="1" prompt="Select the month that matches the monthly expenditure report the numbers for this tool are pulled from." sqref="B6">
      <formula1>"January, February, March, April, May, June, July, August, September, October, November, December, Closeout"</formula1>
    </dataValidation>
    <dataValidation allowBlank="1" showInputMessage="1" showErrorMessage="1" prompt="Input current program year contract number" sqref="B7"/>
    <dataValidation type="list" allowBlank="1" showInputMessage="1" showErrorMessage="1" prompt="Input current program year contract term" sqref="D7">
      <formula1>"Jan 1 - Dec 31, Jul 1 - Jun 30, Other"</formula1>
    </dataValidation>
    <dataValidation type="list" allowBlank="1" showInputMessage="1" showErrorMessage="1" prompt="Select current program year" sqref="F7">
      <formula1>"PY14, PY15, PY16, PY17, PY18, PY19, PY20"</formula1>
    </dataValidation>
    <dataValidation allowBlank="1" showInputMessage="1" showErrorMessage="1" prompt="Input the average CPU for this program year.  This is found in the final expenditure report." sqref="B20:B22"/>
    <dataValidation allowBlank="1" showInputMessage="1" showErrorMessage="1" prompt="If you would like to use a different CPU for planning, enter it here." sqref="C22"/>
    <dataValidation allowBlank="1" showInputMessage="1" showErrorMessage="1" prompt="Input the approved Liability/Pollution Occurance Insurance budget amount found in Exhibit A of current contract. " sqref="C10"/>
    <dataValidation allowBlank="1" showInputMessage="1" showErrorMessage="1" prompt="Input the approved Fiscal Audit budget amount found in Exhibit A of current contract. " sqref="D10"/>
    <dataValidation allowBlank="1" showInputMessage="1" showErrorMessage="1" prompt="Input the expended amount of the Liability/Pollution Occurance Insurance budget.  This should be the same as what was reported in line 2 of the monthly expenditure report under &quot;Cumulative.&quot;" sqref="C11"/>
    <dataValidation allowBlank="1" showInputMessage="1" showErrorMessage="1" prompt="Input the expended amount of the Fiscal Audit budget.  This should be the same as what was reported in line 3 of the monthly expenditure report under &quot;Cumulative.&quot;" sqref="D11"/>
    <dataValidation allowBlank="1" showInputMessage="1" showErrorMessage="1" prompt="If necessary, adjust projections forJanuary here.  Once this month is reported enter the completed unit tally here.  50% of total expected units must be complete and 50% of contract expended." sqref="D31"/>
    <dataValidation allowBlank="1" showInputMessage="1" showErrorMessage="1" prompt="If necessary, adjust projections for February here.  Once this month is reported enter the completed unit tally here." sqref="D32"/>
    <dataValidation allowBlank="1" showInputMessage="1" showErrorMessage="1" prompt="If necessary, adjust projections for March here.  Once this month is reported enter the completed unit tally here." sqref="D33"/>
    <dataValidation allowBlank="1" showInputMessage="1" showErrorMessage="1" prompt="If necessary, adjust projections for April here.  Once this month is reported enter the completed unit tally here." sqref="D34"/>
    <dataValidation allowBlank="1" showInputMessage="1" showErrorMessage="1" prompt="If necessary, adjust projections for May here.  Once this month is reported enter the completed unit tally here." sqref="D35"/>
    <dataValidation allowBlank="1" showInputMessage="1" showErrorMessage="1" prompt="If necessary, adjust projections for June here.  Once this month is reported enter the completed unit tally here." sqref="D36"/>
    <dataValidation allowBlank="1" showInputMessage="1" showErrorMessage="1" prompt="If necessary, adjust projections for October here.  Once this month is reported enter the completed expenditure tally here." sqref="E28"/>
    <dataValidation allowBlank="1" showInputMessage="1" showErrorMessage="1" prompt="If necessary, adjust projections for November here.  Once this month is reported enter the completed expenditure tally here. 25% of total expected units must be complete, or 20% of contract expended." sqref="E29"/>
    <dataValidation allowBlank="1" showInputMessage="1" showErrorMessage="1" prompt="If necessary, adjust projections for December here.  Once this month is reported enter the completed expenditure tally here." sqref="E30"/>
    <dataValidation allowBlank="1" showInputMessage="1" showErrorMessage="1" prompt="If necessary, adjust projections for January here.  Once this month is reported enter the completed expenditure tally here. 50% of total expected units must be complete and 50% of contract expended." sqref="E31"/>
    <dataValidation allowBlank="1" showInputMessage="1" showErrorMessage="1" prompt="If necessary, adjust projections for February here.  Once this month is reported enter the completed expenditure tally here." sqref="E32"/>
    <dataValidation allowBlank="1" showInputMessage="1" showErrorMessage="1" prompt="If necessary, adjust projections for March here.  Once this month is reported enter the completed expenditure tally here." sqref="E33"/>
    <dataValidation allowBlank="1" showInputMessage="1" showErrorMessage="1" prompt="If necessary, adjust projections for April here.  Once this month is reported enter the completed expenditure tally here." sqref="E34"/>
    <dataValidation allowBlank="1" showInputMessage="1" showErrorMessage="1" prompt="If necessary, adjust projections for May here.  Once this month is reported enter the completed expenditure tally here." sqref="E35"/>
    <dataValidation allowBlank="1" showInputMessage="1" showErrorMessage="1" prompt="If necessary, adjust projections for June here.  Once this month is reported enter the completed expenditure tally here." sqref="E36"/>
  </dataValidations>
  <printOptions/>
  <pageMargins left="0.7" right="0.7" top="0.75" bottom="0.75" header="0.3" footer="0.3"/>
  <pageSetup fitToHeight="0" fitToWidth="1"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CEAP Production Schedule</dc:title>
  <dc:subject>CEAP Production</dc:subject>
  <dc:creator>TDHCA</dc:creator>
  <cp:keywords/>
  <dc:description/>
  <cp:lastModifiedBy>Chad Turner</cp:lastModifiedBy>
  <cp:lastPrinted>2019-02-06T18:33:19Z</cp:lastPrinted>
  <dcterms:created xsi:type="dcterms:W3CDTF">2015-06-02T18:25:00Z</dcterms:created>
  <dcterms:modified xsi:type="dcterms:W3CDTF">2021-01-12T13:12:22Z</dcterms:modified>
  <cp:category/>
  <cp:version/>
  <cp:contentType/>
  <cp:contentStatus/>
</cp:coreProperties>
</file>