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4_1_21" sheetId="6" r:id="rId1"/>
    <sheet name="3_3_21"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6" l="1"/>
  <c r="J12" i="6"/>
  <c r="I13" i="6"/>
  <c r="I12" i="6"/>
  <c r="G14" i="6"/>
  <c r="G13" i="6"/>
  <c r="J11" i="5" l="1"/>
  <c r="J20" i="6"/>
  <c r="I20" i="6"/>
  <c r="G20" i="6"/>
  <c r="G12" i="6" l="1"/>
  <c r="I11" i="5" l="1"/>
  <c r="I12" i="5"/>
  <c r="G11" i="5"/>
  <c r="G12" i="5"/>
  <c r="G22" i="6"/>
  <c r="G13" i="5" l="1"/>
</calcChain>
</file>

<file path=xl/sharedStrings.xml><?xml version="1.0" encoding="utf-8"?>
<sst xmlns="http://schemas.openxmlformats.org/spreadsheetml/2006/main" count="114" uniqueCount="44">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</sst>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122">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8" fillId="0" borderId="2" xfId="0" applyFont="1" applyFill="1" applyBorder="1" applyAlignment="1">
      <alignment horizontal="center" wrapText="1"/>
    </xf>
    <xf numFmtId="0" fontId="8" fillId="0" borderId="2"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5" xfId="0" applyFont="1" applyFill="1" applyBorder="1" applyAlignment="1"/>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3" fillId="0" borderId="17" xfId="0" applyFont="1" applyFill="1" applyBorder="1" applyAlignment="1"/>
    <xf numFmtId="0" fontId="10" fillId="0" borderId="10" xfId="0" applyFont="1" applyFill="1" applyBorder="1" applyAlignment="1"/>
    <xf numFmtId="0" fontId="10" fillId="0" borderId="12" xfId="0" applyFont="1" applyFill="1" applyBorder="1" applyAlignment="1"/>
    <xf numFmtId="0" fontId="10" fillId="0" borderId="19" xfId="0" applyFont="1" applyFill="1" applyBorder="1" applyAlignment="1"/>
    <xf numFmtId="0" fontId="8" fillId="2" borderId="0" xfId="0" applyFont="1" applyFill="1" applyBorder="1" applyAlignment="1">
      <alignment horizontal="left"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zoomScale="80" zoomScaleNormal="80" workbookViewId="0">
      <selection activeCell="A2" sqref="A2:Q2"/>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90"/>
      <c r="B1" s="90"/>
      <c r="C1" s="90"/>
      <c r="D1" s="90"/>
      <c r="E1" s="90"/>
      <c r="F1" s="90"/>
      <c r="G1" s="90"/>
      <c r="H1" s="90"/>
      <c r="I1" s="90"/>
      <c r="J1" s="90"/>
      <c r="K1" s="90"/>
      <c r="L1" s="90"/>
      <c r="M1" s="90"/>
      <c r="N1" s="90"/>
      <c r="O1" s="90"/>
      <c r="P1" s="90"/>
      <c r="Q1" s="90"/>
    </row>
    <row r="2" spans="1:18" ht="18" customHeight="1" x14ac:dyDescent="0.25">
      <c r="A2" s="91" t="s">
        <v>33</v>
      </c>
      <c r="B2" s="91"/>
      <c r="C2" s="91"/>
      <c r="D2" s="91"/>
      <c r="E2" s="91"/>
      <c r="F2" s="91"/>
      <c r="G2" s="91"/>
      <c r="H2" s="91"/>
      <c r="I2" s="91"/>
      <c r="J2" s="91"/>
      <c r="K2" s="91"/>
      <c r="L2" s="91"/>
      <c r="M2" s="92"/>
      <c r="N2" s="92"/>
      <c r="O2" s="92"/>
      <c r="P2" s="92"/>
      <c r="Q2" s="92"/>
    </row>
    <row r="3" spans="1:18" ht="13.5" customHeight="1" x14ac:dyDescent="0.25">
      <c r="A3" s="91" t="s">
        <v>31</v>
      </c>
      <c r="B3" s="91"/>
      <c r="C3" s="91"/>
      <c r="D3" s="91"/>
      <c r="E3" s="91"/>
      <c r="F3" s="91"/>
      <c r="G3" s="91"/>
      <c r="H3" s="91"/>
      <c r="I3" s="91"/>
      <c r="J3" s="91"/>
      <c r="K3" s="91"/>
      <c r="L3" s="91"/>
      <c r="M3" s="93"/>
      <c r="N3" s="93"/>
      <c r="O3" s="93"/>
      <c r="P3" s="93"/>
      <c r="Q3" s="93"/>
    </row>
    <row r="4" spans="1:18" ht="60" customHeight="1" x14ac:dyDescent="0.25">
      <c r="A4" s="94" t="s">
        <v>0</v>
      </c>
      <c r="B4" s="94"/>
      <c r="C4" s="94"/>
      <c r="D4" s="94"/>
      <c r="E4" s="94"/>
      <c r="F4" s="94"/>
      <c r="G4" s="94"/>
      <c r="H4" s="94"/>
      <c r="I4" s="94"/>
      <c r="J4" s="94"/>
      <c r="K4" s="94"/>
      <c r="L4" s="94"/>
      <c r="M4" s="94"/>
      <c r="N4" s="90"/>
      <c r="O4" s="90"/>
      <c r="P4" s="90"/>
      <c r="Q4" s="90"/>
    </row>
    <row r="5" spans="1:18" ht="18.75" customHeight="1" x14ac:dyDescent="0.25">
      <c r="A5" s="95" t="s">
        <v>30</v>
      </c>
      <c r="B5" s="96"/>
      <c r="C5" s="96"/>
      <c r="D5" s="96"/>
      <c r="E5" s="97"/>
      <c r="F5" s="97"/>
      <c r="G5" s="97"/>
      <c r="H5" s="97"/>
      <c r="I5" s="97"/>
      <c r="J5" s="97"/>
      <c r="K5" s="97"/>
      <c r="L5" s="97"/>
      <c r="M5" s="97"/>
      <c r="N5" s="97"/>
      <c r="O5" s="97"/>
      <c r="P5" s="97"/>
      <c r="Q5" s="97"/>
    </row>
    <row r="6" spans="1:18" s="1" customFormat="1" ht="14.25" customHeight="1" x14ac:dyDescent="0.25">
      <c r="A6" s="19"/>
      <c r="B6" s="20"/>
      <c r="C6" s="20"/>
      <c r="D6" s="20"/>
      <c r="E6" s="21"/>
      <c r="F6" s="21"/>
      <c r="G6" s="21"/>
      <c r="H6" s="21"/>
      <c r="I6" s="21"/>
      <c r="J6" s="21"/>
      <c r="K6" s="21"/>
      <c r="L6" s="21"/>
      <c r="M6" s="98"/>
      <c r="N6" s="98"/>
      <c r="O6" s="98"/>
      <c r="P6" s="98"/>
      <c r="Q6" s="18"/>
    </row>
    <row r="7" spans="1:18" s="1" customFormat="1" ht="15.75" x14ac:dyDescent="0.25">
      <c r="A7" s="99" t="s">
        <v>37</v>
      </c>
      <c r="B7" s="99"/>
      <c r="C7" s="100"/>
      <c r="D7" s="26"/>
      <c r="E7" s="26"/>
      <c r="F7" s="26"/>
      <c r="G7" s="27"/>
      <c r="H7" s="101"/>
      <c r="I7" s="102"/>
      <c r="J7" s="102"/>
      <c r="K7" s="45"/>
      <c r="L7" s="29"/>
      <c r="M7" s="103" t="s">
        <v>1</v>
      </c>
      <c r="N7" s="104"/>
      <c r="O7" s="105"/>
      <c r="P7" s="106">
        <v>9465974</v>
      </c>
      <c r="Q7" s="10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81" t="s">
        <v>13</v>
      </c>
      <c r="N8" s="82"/>
      <c r="O8" s="82"/>
      <c r="P8" s="82"/>
      <c r="Q8" s="83"/>
    </row>
    <row r="9" spans="1:18" s="17" customFormat="1" ht="15" customHeight="1" x14ac:dyDescent="0.25">
      <c r="A9" s="2">
        <v>21263</v>
      </c>
      <c r="B9" s="73" t="s">
        <v>38</v>
      </c>
      <c r="C9" s="2" t="s">
        <v>39</v>
      </c>
      <c r="D9" s="2" t="s">
        <v>40</v>
      </c>
      <c r="E9" s="73">
        <v>3</v>
      </c>
      <c r="F9" s="2" t="s">
        <v>16</v>
      </c>
      <c r="G9" s="74">
        <v>3000000</v>
      </c>
      <c r="H9" s="2" t="s">
        <v>17</v>
      </c>
      <c r="I9" s="75">
        <v>68</v>
      </c>
      <c r="J9" s="2">
        <v>21</v>
      </c>
      <c r="K9" s="76">
        <v>0.09</v>
      </c>
      <c r="L9" s="77">
        <v>44280</v>
      </c>
      <c r="M9" s="108" t="s">
        <v>28</v>
      </c>
      <c r="N9" s="109"/>
      <c r="O9" s="109"/>
      <c r="P9" s="109"/>
      <c r="Q9" s="110"/>
    </row>
    <row r="10" spans="1:18" s="17" customFormat="1" ht="15" customHeight="1" x14ac:dyDescent="0.25">
      <c r="A10" s="67">
        <v>21407</v>
      </c>
      <c r="B10" s="68" t="s">
        <v>18</v>
      </c>
      <c r="C10" s="68" t="s">
        <v>14</v>
      </c>
      <c r="D10" s="3" t="s">
        <v>15</v>
      </c>
      <c r="E10" s="69">
        <v>7</v>
      </c>
      <c r="F10" s="68" t="s">
        <v>16</v>
      </c>
      <c r="G10" s="70">
        <v>3000000</v>
      </c>
      <c r="H10" s="68" t="s">
        <v>17</v>
      </c>
      <c r="I10" s="71">
        <v>171</v>
      </c>
      <c r="J10" s="68">
        <v>21</v>
      </c>
      <c r="K10" s="11">
        <v>0.04</v>
      </c>
      <c r="L10" s="72">
        <v>44203</v>
      </c>
      <c r="M10" s="84" t="s">
        <v>32</v>
      </c>
      <c r="N10" s="85"/>
      <c r="O10" s="85"/>
      <c r="P10" s="85"/>
      <c r="Q10" s="86"/>
    </row>
    <row r="11" spans="1:18" s="17" customFormat="1" ht="15" customHeight="1" thickBot="1" x14ac:dyDescent="0.3">
      <c r="A11" s="13">
        <v>21031</v>
      </c>
      <c r="B11" s="78" t="s">
        <v>43</v>
      </c>
      <c r="C11" s="13" t="s">
        <v>14</v>
      </c>
      <c r="D11" s="13" t="s">
        <v>15</v>
      </c>
      <c r="E11" s="52">
        <v>7</v>
      </c>
      <c r="F11" s="13" t="s">
        <v>16</v>
      </c>
      <c r="G11" s="51">
        <v>3000000</v>
      </c>
      <c r="H11" s="13" t="s">
        <v>19</v>
      </c>
      <c r="I11" s="47">
        <v>140</v>
      </c>
      <c r="J11" s="13">
        <v>18</v>
      </c>
      <c r="K11" s="53">
        <v>0.09</v>
      </c>
      <c r="L11" s="54">
        <v>44280</v>
      </c>
      <c r="M11" s="87" t="s">
        <v>28</v>
      </c>
      <c r="N11" s="88"/>
      <c r="O11" s="88"/>
      <c r="P11" s="88"/>
      <c r="Q11" s="89"/>
    </row>
    <row r="12" spans="1:18" s="17" customFormat="1" ht="15" customHeight="1" thickBot="1" x14ac:dyDescent="0.3">
      <c r="A12" s="111" t="s">
        <v>22</v>
      </c>
      <c r="B12" s="112"/>
      <c r="C12" s="112"/>
      <c r="D12" s="112"/>
      <c r="E12" s="113"/>
      <c r="F12" s="43"/>
      <c r="G12" s="6">
        <f>SUM(G9)</f>
        <v>3000000</v>
      </c>
      <c r="H12" s="4" t="s">
        <v>9</v>
      </c>
      <c r="I12" s="23">
        <f>SUM(I9:I10)</f>
        <v>239</v>
      </c>
      <c r="J12" s="24">
        <f>SUM(J9:J10)</f>
        <v>42</v>
      </c>
      <c r="K12" s="31"/>
      <c r="L12" s="118"/>
      <c r="M12" s="118"/>
      <c r="N12" s="118"/>
      <c r="O12" s="118"/>
      <c r="P12" s="118"/>
      <c r="Q12" s="119"/>
    </row>
    <row r="13" spans="1:18" s="1" customFormat="1" ht="15" customHeight="1" thickBot="1" x14ac:dyDescent="0.3">
      <c r="A13" s="111" t="s">
        <v>23</v>
      </c>
      <c r="B13" s="112"/>
      <c r="C13" s="112"/>
      <c r="D13" s="112"/>
      <c r="E13" s="113"/>
      <c r="F13" s="43"/>
      <c r="G13" s="6">
        <f>G10</f>
        <v>3000000</v>
      </c>
      <c r="H13" s="4" t="s">
        <v>9</v>
      </c>
      <c r="I13" s="25">
        <f>I10</f>
        <v>171</v>
      </c>
      <c r="J13" s="4">
        <f>J10</f>
        <v>21</v>
      </c>
      <c r="K13" s="32"/>
      <c r="L13" s="118"/>
      <c r="M13" s="118"/>
      <c r="N13" s="118"/>
      <c r="O13" s="118"/>
      <c r="P13" s="120"/>
      <c r="Q13" s="119"/>
    </row>
    <row r="14" spans="1:18" s="1" customFormat="1" ht="29.25" customHeight="1" thickBot="1" x14ac:dyDescent="0.3">
      <c r="A14" s="111" t="s">
        <v>24</v>
      </c>
      <c r="B14" s="112"/>
      <c r="C14" s="112"/>
      <c r="D14" s="112"/>
      <c r="E14" s="113"/>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14" t="s">
        <v>20</v>
      </c>
      <c r="B16" s="114"/>
      <c r="C16" s="115"/>
      <c r="D16" s="62"/>
      <c r="E16" s="62"/>
      <c r="F16" s="62"/>
      <c r="G16" s="63"/>
      <c r="H16" s="116"/>
      <c r="I16" s="104"/>
      <c r="J16" s="104"/>
      <c r="K16" s="46"/>
      <c r="L16" s="29"/>
      <c r="M16" s="103" t="s">
        <v>1</v>
      </c>
      <c r="N16" s="104"/>
      <c r="O16" s="105"/>
      <c r="P16" s="106">
        <v>31740258</v>
      </c>
      <c r="Q16" s="117"/>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81" t="s">
        <v>13</v>
      </c>
      <c r="N17" s="82"/>
      <c r="O17" s="82"/>
      <c r="P17" s="82"/>
      <c r="Q17" s="83"/>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79" t="s">
        <v>28</v>
      </c>
      <c r="N18" s="80"/>
      <c r="O18" s="80"/>
      <c r="P18" s="80"/>
      <c r="Q18" s="80"/>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87" t="s">
        <v>28</v>
      </c>
      <c r="N19" s="88"/>
      <c r="O19" s="88"/>
      <c r="P19" s="88"/>
      <c r="Q19" s="89"/>
    </row>
    <row r="20" spans="1:17" s="17" customFormat="1" ht="15" customHeight="1" thickBot="1" x14ac:dyDescent="0.3">
      <c r="A20" s="111" t="s">
        <v>22</v>
      </c>
      <c r="B20" s="112"/>
      <c r="C20" s="112"/>
      <c r="D20" s="112"/>
      <c r="E20" s="113"/>
      <c r="F20" s="38"/>
      <c r="G20" s="6">
        <f>SUM(G18:G19)</f>
        <v>6000000</v>
      </c>
      <c r="H20" s="4" t="s">
        <v>9</v>
      </c>
      <c r="I20" s="23">
        <f>SUM(I18:I19)</f>
        <v>273</v>
      </c>
      <c r="J20" s="24">
        <f>SUM(J18:J19)</f>
        <v>44</v>
      </c>
      <c r="K20" s="31"/>
      <c r="L20" s="118"/>
      <c r="M20" s="118"/>
      <c r="N20" s="118"/>
      <c r="O20" s="118"/>
      <c r="P20" s="118"/>
      <c r="Q20" s="119"/>
    </row>
    <row r="21" spans="1:17" s="17" customFormat="1" ht="15" customHeight="1" thickBot="1" x14ac:dyDescent="0.3">
      <c r="A21" s="111" t="s">
        <v>23</v>
      </c>
      <c r="B21" s="112"/>
      <c r="C21" s="112"/>
      <c r="D21" s="112"/>
      <c r="E21" s="113"/>
      <c r="F21" s="38"/>
      <c r="G21" s="6">
        <v>0</v>
      </c>
      <c r="H21" s="4" t="s">
        <v>9</v>
      </c>
      <c r="I21" s="25">
        <v>0</v>
      </c>
      <c r="J21" s="4">
        <v>0</v>
      </c>
      <c r="K21" s="32"/>
      <c r="L21" s="118"/>
      <c r="M21" s="118"/>
      <c r="N21" s="118"/>
      <c r="O21" s="118"/>
      <c r="P21" s="118"/>
      <c r="Q21" s="119"/>
    </row>
    <row r="22" spans="1:17" s="1" customFormat="1" ht="15" customHeight="1" thickBot="1" x14ac:dyDescent="0.3">
      <c r="A22" s="111" t="s">
        <v>24</v>
      </c>
      <c r="B22" s="112"/>
      <c r="C22" s="112"/>
      <c r="D22" s="112"/>
      <c r="E22" s="113"/>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21" t="s">
        <v>21</v>
      </c>
      <c r="B24" s="121"/>
      <c r="C24" s="121"/>
      <c r="D24" s="121"/>
      <c r="E24" s="121"/>
      <c r="F24" s="121"/>
      <c r="G24" s="121"/>
      <c r="H24" s="121"/>
      <c r="I24" s="121"/>
      <c r="J24" s="121"/>
      <c r="K24" s="121"/>
      <c r="L24" s="121"/>
      <c r="M24" s="121"/>
      <c r="N24" s="10"/>
      <c r="O24" s="10"/>
      <c r="P24" s="10"/>
      <c r="Q24" s="10"/>
    </row>
    <row r="25" spans="1:17" ht="15.75" customHeight="1" x14ac:dyDescent="0.25">
      <c r="A25" s="121" t="s">
        <v>41</v>
      </c>
      <c r="B25" s="121"/>
      <c r="C25" s="121"/>
      <c r="D25" s="121"/>
      <c r="E25" s="121"/>
      <c r="F25" s="121"/>
      <c r="G25" s="121"/>
      <c r="H25" s="121"/>
      <c r="I25" s="121"/>
      <c r="J25" s="121"/>
      <c r="K25" s="121"/>
      <c r="L25" s="121"/>
      <c r="M25" s="121"/>
    </row>
  </sheetData>
  <mergeCells count="33">
    <mergeCell ref="M19:Q19"/>
    <mergeCell ref="A25:M25"/>
    <mergeCell ref="A24:M24"/>
    <mergeCell ref="A20:E20"/>
    <mergeCell ref="L20:Q20"/>
    <mergeCell ref="A21:E21"/>
    <mergeCell ref="L21:Q21"/>
    <mergeCell ref="A22:E22"/>
    <mergeCell ref="A12:E12"/>
    <mergeCell ref="A16:C16"/>
    <mergeCell ref="H16:J16"/>
    <mergeCell ref="M16:O16"/>
    <mergeCell ref="P16:Q16"/>
    <mergeCell ref="L12:Q12"/>
    <mergeCell ref="A13:E13"/>
    <mergeCell ref="L13:Q13"/>
    <mergeCell ref="A14:E14"/>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A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90"/>
      <c r="B1" s="90"/>
      <c r="C1" s="90"/>
      <c r="D1" s="90"/>
      <c r="E1" s="90"/>
      <c r="F1" s="90"/>
      <c r="G1" s="90"/>
      <c r="H1" s="90"/>
      <c r="I1" s="90"/>
      <c r="J1" s="90"/>
      <c r="K1" s="90"/>
      <c r="L1" s="90"/>
      <c r="M1" s="90"/>
      <c r="N1" s="90"/>
      <c r="O1" s="90"/>
      <c r="P1" s="90"/>
      <c r="Q1" s="90"/>
    </row>
    <row r="2" spans="1:17" ht="18" customHeight="1" x14ac:dyDescent="0.25">
      <c r="A2" s="91" t="s">
        <v>29</v>
      </c>
      <c r="B2" s="91"/>
      <c r="C2" s="91"/>
      <c r="D2" s="91"/>
      <c r="E2" s="91"/>
      <c r="F2" s="91"/>
      <c r="G2" s="91"/>
      <c r="H2" s="91"/>
      <c r="I2" s="91"/>
      <c r="J2" s="91"/>
      <c r="K2" s="91"/>
      <c r="L2" s="91"/>
      <c r="M2" s="92"/>
      <c r="N2" s="92"/>
      <c r="O2" s="92"/>
      <c r="P2" s="92"/>
      <c r="Q2" s="92"/>
    </row>
    <row r="3" spans="1:17" ht="12.75" customHeight="1" x14ac:dyDescent="0.25">
      <c r="A3" s="91" t="s">
        <v>31</v>
      </c>
      <c r="B3" s="91"/>
      <c r="C3" s="91"/>
      <c r="D3" s="91"/>
      <c r="E3" s="91"/>
      <c r="F3" s="91"/>
      <c r="G3" s="91"/>
      <c r="H3" s="91"/>
      <c r="I3" s="91"/>
      <c r="J3" s="91"/>
      <c r="K3" s="91"/>
      <c r="L3" s="91"/>
      <c r="M3" s="93"/>
      <c r="N3" s="93"/>
      <c r="O3" s="93"/>
      <c r="P3" s="93"/>
      <c r="Q3" s="93"/>
    </row>
    <row r="4" spans="1:17" ht="60" customHeight="1" x14ac:dyDescent="0.25">
      <c r="A4" s="94" t="s">
        <v>0</v>
      </c>
      <c r="B4" s="94"/>
      <c r="C4" s="94"/>
      <c r="D4" s="94"/>
      <c r="E4" s="94"/>
      <c r="F4" s="94"/>
      <c r="G4" s="94"/>
      <c r="H4" s="94"/>
      <c r="I4" s="94"/>
      <c r="J4" s="94"/>
      <c r="K4" s="94"/>
      <c r="L4" s="94"/>
      <c r="M4" s="94"/>
      <c r="N4" s="90"/>
      <c r="O4" s="90"/>
      <c r="P4" s="90"/>
      <c r="Q4" s="90"/>
    </row>
    <row r="5" spans="1:17" ht="18.75" customHeight="1" x14ac:dyDescent="0.25">
      <c r="A5" s="95" t="s">
        <v>30</v>
      </c>
      <c r="B5" s="96"/>
      <c r="C5" s="96"/>
      <c r="D5" s="96"/>
      <c r="E5" s="97"/>
      <c r="F5" s="97"/>
      <c r="G5" s="97"/>
      <c r="H5" s="97"/>
      <c r="I5" s="97"/>
      <c r="J5" s="97"/>
      <c r="K5" s="97"/>
      <c r="L5" s="97"/>
      <c r="M5" s="97"/>
      <c r="N5" s="97"/>
      <c r="O5" s="97"/>
      <c r="P5" s="97"/>
      <c r="Q5" s="97"/>
    </row>
    <row r="6" spans="1:17" ht="14.25" customHeight="1" x14ac:dyDescent="0.25">
      <c r="A6" s="19"/>
      <c r="B6" s="20"/>
      <c r="C6" s="20"/>
      <c r="D6" s="20"/>
      <c r="E6" s="21"/>
      <c r="F6" s="21"/>
      <c r="G6" s="21"/>
      <c r="H6" s="21"/>
      <c r="I6" s="21"/>
      <c r="J6" s="21"/>
      <c r="K6" s="21"/>
      <c r="L6" s="21"/>
      <c r="M6" s="98"/>
      <c r="N6" s="98"/>
      <c r="O6" s="98"/>
      <c r="P6" s="98"/>
      <c r="Q6" s="18"/>
    </row>
    <row r="7" spans="1:17" ht="15.75" x14ac:dyDescent="0.25">
      <c r="A7" s="99" t="s">
        <v>20</v>
      </c>
      <c r="B7" s="99"/>
      <c r="C7" s="100"/>
      <c r="D7" s="26"/>
      <c r="E7" s="26"/>
      <c r="F7" s="26"/>
      <c r="G7" s="27"/>
      <c r="H7" s="101"/>
      <c r="I7" s="102"/>
      <c r="J7" s="102"/>
      <c r="K7" s="28"/>
      <c r="L7" s="29"/>
      <c r="M7" s="103" t="s">
        <v>1</v>
      </c>
      <c r="N7" s="104"/>
      <c r="O7" s="105"/>
      <c r="P7" s="106">
        <v>31740258</v>
      </c>
      <c r="Q7" s="107"/>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81" t="s">
        <v>13</v>
      </c>
      <c r="N8" s="82"/>
      <c r="O8" s="82"/>
      <c r="P8" s="82"/>
      <c r="Q8" s="83"/>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79" t="s">
        <v>28</v>
      </c>
      <c r="N9" s="80"/>
      <c r="O9" s="80"/>
      <c r="P9" s="80"/>
      <c r="Q9" s="80"/>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87" t="s">
        <v>32</v>
      </c>
      <c r="N10" s="88"/>
      <c r="O10" s="88"/>
      <c r="P10" s="88"/>
      <c r="Q10" s="89"/>
    </row>
    <row r="11" spans="1:17" s="17" customFormat="1" ht="15" customHeight="1" thickBot="1" x14ac:dyDescent="0.3">
      <c r="A11" s="111" t="s">
        <v>22</v>
      </c>
      <c r="B11" s="112"/>
      <c r="C11" s="112"/>
      <c r="D11" s="112"/>
      <c r="E11" s="113"/>
      <c r="F11" s="30"/>
      <c r="G11" s="6">
        <f>SUM(G9+G9)</f>
        <v>6000000</v>
      </c>
      <c r="H11" s="4" t="s">
        <v>9</v>
      </c>
      <c r="I11" s="23">
        <f>SUM(I9:I10)</f>
        <v>339</v>
      </c>
      <c r="J11" s="24">
        <f>SUM(J9:J10)</f>
        <v>47</v>
      </c>
      <c r="K11" s="31"/>
      <c r="L11" s="118"/>
      <c r="M11" s="118"/>
      <c r="N11" s="118"/>
      <c r="O11" s="118"/>
      <c r="P11" s="118"/>
      <c r="Q11" s="119"/>
    </row>
    <row r="12" spans="1:17" s="17" customFormat="1" ht="15" customHeight="1" thickBot="1" x14ac:dyDescent="0.3">
      <c r="A12" s="111" t="s">
        <v>23</v>
      </c>
      <c r="B12" s="112"/>
      <c r="C12" s="112"/>
      <c r="D12" s="112"/>
      <c r="E12" s="113"/>
      <c r="F12" s="30"/>
      <c r="G12" s="6">
        <f>G10</f>
        <v>3000000</v>
      </c>
      <c r="H12" s="4" t="s">
        <v>9</v>
      </c>
      <c r="I12" s="25">
        <f>I10</f>
        <v>171</v>
      </c>
      <c r="J12" s="4">
        <v>21</v>
      </c>
      <c r="K12" s="32"/>
      <c r="L12" s="118"/>
      <c r="M12" s="118"/>
      <c r="N12" s="118"/>
      <c r="O12" s="118"/>
      <c r="P12" s="118"/>
      <c r="Q12" s="119"/>
    </row>
    <row r="13" spans="1:17" ht="15" customHeight="1" thickBot="1" x14ac:dyDescent="0.3">
      <c r="A13" s="111" t="s">
        <v>24</v>
      </c>
      <c r="B13" s="112"/>
      <c r="C13" s="112"/>
      <c r="D13" s="112"/>
      <c r="E13" s="113"/>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21" t="s">
        <v>21</v>
      </c>
      <c r="B15" s="121"/>
      <c r="C15" s="121"/>
      <c r="D15" s="121"/>
      <c r="E15" s="121"/>
      <c r="F15" s="121"/>
      <c r="G15" s="121"/>
      <c r="H15" s="121"/>
      <c r="I15" s="121"/>
      <c r="J15" s="121"/>
      <c r="K15" s="121"/>
      <c r="L15" s="121"/>
      <c r="M15" s="121"/>
      <c r="N15" s="10"/>
      <c r="O15" s="10"/>
      <c r="P15" s="10"/>
      <c r="Q15" s="10"/>
    </row>
    <row r="16" spans="1:17" ht="15.75" x14ac:dyDescent="0.25">
      <c r="A16" s="121" t="s">
        <v>41</v>
      </c>
      <c r="B16" s="121"/>
      <c r="C16" s="121"/>
      <c r="D16" s="121"/>
      <c r="E16" s="121"/>
      <c r="F16" s="121"/>
      <c r="G16" s="121"/>
      <c r="H16" s="121"/>
      <c r="I16" s="121"/>
      <c r="J16" s="121"/>
      <c r="K16" s="121"/>
      <c r="L16" s="121"/>
      <c r="M16" s="121"/>
    </row>
  </sheetData>
  <mergeCells count="20">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 ref="A1:Q1"/>
    <mergeCell ref="A2:Q2"/>
    <mergeCell ref="A3:Q3"/>
    <mergeCell ref="A5:Q5"/>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(April 1, 2021)</dc:title>
  <dc:creator>TDHCA</dc:creator>
  <cp:keywords>2021 MFDL</cp:keywords>
  <cp:lastModifiedBy>Jason Burr</cp:lastModifiedBy>
  <dcterms:created xsi:type="dcterms:W3CDTF">2021-02-11T18:35:38Z</dcterms:created>
  <dcterms:modified xsi:type="dcterms:W3CDTF">2021-04-05T20:29:10Z</dcterms:modified>
  <cp:category>2021 MFDL</cp:category>
</cp:coreProperties>
</file>