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angaroo\TDHCA\webmaster_projects\Homeless_temp_files\"/>
    </mc:Choice>
  </mc:AlternateContent>
  <workbookProtection workbookAlgorithmName="SHA-512" workbookHashValue="8R2P7bFa2YH7oEMGSlkRbFDsK9uleX58nfxrnhsQCh52Ri7SjTYxT1+drfxw34jpnUJ5Kb+PjXbI74YEJCamcw==" workbookSaltValue="XDHQhTv8TnFjTzKAapmbHw==" workbookSpinCount="100000" lockStructure="1"/>
  <bookViews>
    <workbookView xWindow="19188" yWindow="-12" windowWidth="9660" windowHeight="12312" tabRatio="973" firstSheet="1" activeTab="1"/>
  </bookViews>
  <sheets>
    <sheet name="HIDE VLOOKUP TABLES" sheetId="138" state="hidden" r:id="rId1"/>
    <sheet name="1-1 Applicant Info" sheetId="84" r:id="rId2"/>
    <sheet name="1-2 CARES Funding" sheetId="144" state="hidden" r:id="rId3"/>
    <sheet name="1-2 Annual Funding" sheetId="147" r:id="rId4"/>
    <sheet name="1-3 Service Area" sheetId="137" r:id="rId5"/>
    <sheet name="1-4 Financial" sheetId="148" r:id="rId6"/>
    <sheet name="1-5 CoC Consultation" sheetId="149" r:id="rId7"/>
    <sheet name="1-6 Gov Body Action" sheetId="150" r:id="rId8"/>
    <sheet name="1-7 Standards" sheetId="151" r:id="rId9"/>
    <sheet name="1-8 Previous Participation" sheetId="154" r:id="rId10"/>
    <sheet name="1-9 Admin" sheetId="153" r:id="rId11"/>
    <sheet name="1-10 Certification" sheetId="155" r:id="rId12"/>
    <sheet name="Vol1Data" sheetId="140" state="hidden" r:id="rId13"/>
  </sheets>
  <externalReferences>
    <externalReference r:id="rId14"/>
  </externalReferences>
  <definedNames>
    <definedName name="ApplicantOther">#REF!</definedName>
    <definedName name="ApplicantType">#REF!</definedName>
    <definedName name="ApplicationType">#REF!</definedName>
    <definedName name="Counties">#REF!</definedName>
    <definedName name="Daynbr">#REF!</definedName>
    <definedName name="FYDays">[1]Lists!$A$307:$A$337</definedName>
    <definedName name="HBAAssist">#REF!</definedName>
    <definedName name="LegalType">#REF!</definedName>
    <definedName name="Months">#REF!</definedName>
    <definedName name="_xlnm.Print_Area" localSheetId="1">'1-1 Applicant Info'!$A$1:$I$43</definedName>
    <definedName name="_xlnm.Print_Area" localSheetId="3">'1-2 Annual Funding'!$A$1:$D$29</definedName>
    <definedName name="_xlnm.Print_Area" localSheetId="2">'1-2 CARES Funding'!$A$1:$D$31</definedName>
    <definedName name="_xlnm.Print_Area" localSheetId="4">'1-3 Service Area'!$A$1:$D$35</definedName>
    <definedName name="_xlnm.Print_Area" localSheetId="5">'1-4 Financial'!$A$1:$I$8</definedName>
    <definedName name="_xlnm.Print_Area" localSheetId="6">'1-5 CoC Consultation'!$A$1:$I$3</definedName>
    <definedName name="_xlnm.Print_Area" localSheetId="10">'1-9 Admin'!$A$1:$I$10</definedName>
    <definedName name="YesNo">#REF!</definedName>
    <definedName name="YesOrNo">[1]Lists!$A$1:$A$2</definedName>
  </definedNames>
  <calcPr calcId="162913"/>
</workbook>
</file>

<file path=xl/calcChain.xml><?xml version="1.0" encoding="utf-8"?>
<calcChain xmlns="http://schemas.openxmlformats.org/spreadsheetml/2006/main">
  <c r="A25" i="147" l="1"/>
  <c r="A29" i="147" l="1"/>
  <c r="AF2" i="140" l="1"/>
  <c r="AD2" i="140"/>
  <c r="AE2" i="140"/>
  <c r="I4" i="147" l="1"/>
  <c r="B4" i="147"/>
  <c r="D17" i="147" l="1"/>
  <c r="A28" i="147" s="1"/>
  <c r="J5" i="147"/>
  <c r="CD2" i="140" l="1"/>
  <c r="CC2" i="140"/>
  <c r="BF2" i="140"/>
  <c r="BC2" i="140"/>
  <c r="BA2" i="140"/>
  <c r="AZ2" i="140"/>
  <c r="AY2" i="140"/>
  <c r="AX2" i="140"/>
  <c r="AW2" i="140"/>
  <c r="AV2" i="140"/>
  <c r="AU2" i="140"/>
  <c r="AS2" i="140"/>
  <c r="AR2" i="140"/>
  <c r="AQ2" i="140"/>
  <c r="AP2" i="140"/>
  <c r="AN2" i="140"/>
  <c r="AM2" i="140"/>
  <c r="AL2" i="140"/>
  <c r="AK2" i="140"/>
  <c r="AI2" i="140"/>
  <c r="AG2" i="140"/>
  <c r="Z2" i="140"/>
  <c r="AH2" i="140" l="1"/>
  <c r="Y2" i="140"/>
  <c r="X2" i="140"/>
  <c r="V2" i="140"/>
  <c r="J7" i="147" l="1"/>
  <c r="I7" i="147"/>
  <c r="J6" i="147"/>
  <c r="I6" i="147"/>
  <c r="I5" i="147"/>
  <c r="J4" i="147"/>
  <c r="CE2" i="140" l="1"/>
  <c r="CB2" i="140"/>
  <c r="CA2" i="140"/>
  <c r="BZ2" i="140"/>
  <c r="BY2" i="140"/>
  <c r="BX2" i="140"/>
  <c r="BR2" i="140"/>
  <c r="BQ2" i="140"/>
  <c r="BP2" i="140"/>
  <c r="BN2" i="140"/>
  <c r="BO2" i="140"/>
  <c r="BM2" i="140"/>
  <c r="BL2" i="140"/>
  <c r="BK2" i="140"/>
  <c r="BJ2" i="140"/>
  <c r="BI2" i="140"/>
  <c r="BH2" i="140"/>
  <c r="BG2" i="140"/>
  <c r="A2" i="140" l="1"/>
  <c r="A24" i="147" l="1"/>
  <c r="A20" i="147"/>
  <c r="D19" i="147"/>
  <c r="BV2" i="140" s="1"/>
  <c r="D18" i="147"/>
  <c r="BU2" i="140" s="1"/>
  <c r="D15" i="147"/>
  <c r="D13" i="147"/>
  <c r="D11" i="147"/>
  <c r="D9" i="147"/>
  <c r="D20" i="147" l="1"/>
  <c r="BW2" i="140" s="1"/>
  <c r="BT2" i="140"/>
  <c r="D16" i="147"/>
  <c r="BS2" i="140" s="1"/>
  <c r="B18" i="144" l="1"/>
  <c r="AT2" i="140" s="1"/>
  <c r="B13" i="144"/>
  <c r="AO2" i="140" s="1"/>
  <c r="B8" i="144"/>
  <c r="B26" i="144" l="1"/>
  <c r="BB2" i="140" s="1"/>
  <c r="B30" i="144"/>
  <c r="AJ2" i="140"/>
  <c r="CP2" i="140"/>
  <c r="CO2" i="140"/>
  <c r="CN2" i="140"/>
  <c r="CM2" i="140"/>
  <c r="AC2" i="140"/>
  <c r="B31" i="144" l="1"/>
  <c r="BE2" i="140" s="1"/>
  <c r="BD2" i="140"/>
  <c r="CL2" i="140"/>
  <c r="CK2" i="140"/>
  <c r="CJ2" i="140"/>
  <c r="CI2" i="140"/>
  <c r="CH2" i="140"/>
  <c r="CG2" i="140"/>
  <c r="CF2" i="140"/>
  <c r="AB2" i="140"/>
  <c r="AA2" i="140"/>
  <c r="W2" i="140"/>
  <c r="U2" i="140"/>
  <c r="T2" i="140"/>
  <c r="S2" i="140"/>
  <c r="R2" i="140"/>
  <c r="Q2" i="140"/>
  <c r="P2" i="140"/>
  <c r="O2" i="140"/>
  <c r="N2" i="140"/>
  <c r="M2" i="140"/>
  <c r="L2" i="140"/>
  <c r="K2" i="140"/>
  <c r="J2" i="140"/>
  <c r="I2" i="140"/>
  <c r="H2" i="140"/>
  <c r="G2" i="140"/>
  <c r="F2" i="140"/>
  <c r="E2" i="140"/>
  <c r="D2" i="140"/>
  <c r="C2" i="140"/>
  <c r="B2" i="140"/>
</calcChain>
</file>

<file path=xl/sharedStrings.xml><?xml version="1.0" encoding="utf-8"?>
<sst xmlns="http://schemas.openxmlformats.org/spreadsheetml/2006/main" count="551" uniqueCount="538">
  <si>
    <t>State</t>
  </si>
  <si>
    <t>Zip</t>
  </si>
  <si>
    <t>Applicant Legal Name</t>
  </si>
  <si>
    <t>Mailing Address</t>
  </si>
  <si>
    <t xml:space="preserve">City </t>
  </si>
  <si>
    <t>Email</t>
  </si>
  <si>
    <t>Physical Address</t>
  </si>
  <si>
    <t>A. CONTACT INFORMATION</t>
  </si>
  <si>
    <t>B. LEGAL DESCRIPTION</t>
  </si>
  <si>
    <t>Contact Title</t>
  </si>
  <si>
    <t>Contact Email</t>
  </si>
  <si>
    <t>Applicant Contact First Name</t>
  </si>
  <si>
    <t>Applicant Contact Last Name</t>
  </si>
  <si>
    <t>Use Arrow Keys to fill out form</t>
  </si>
  <si>
    <t>Signature Authority First Name</t>
  </si>
  <si>
    <t>Signature Authority Last Name</t>
  </si>
  <si>
    <t>Signature Authority Title</t>
  </si>
  <si>
    <t>Applicant Website</t>
  </si>
  <si>
    <t>Legal Form of Applicant (select from the drop menu)</t>
  </si>
  <si>
    <t>FY End Day</t>
  </si>
  <si>
    <t>Has Applicant received technical assistance for completing this Application or for the Activity for which this Application is being made?</t>
  </si>
  <si>
    <r>
      <t>Contact Phone</t>
    </r>
    <r>
      <rPr>
        <sz val="6"/>
        <color indexed="8"/>
        <rFont val="Calibri"/>
        <family val="2"/>
      </rPr>
      <t xml:space="preserve"> </t>
    </r>
    <r>
      <rPr>
        <sz val="8"/>
        <color indexed="8"/>
        <rFont val="Calibri"/>
        <family val="2"/>
      </rPr>
      <t>(do not enter dashes, spaces, or parentheses)</t>
    </r>
  </si>
  <si>
    <r>
      <t>Phone</t>
    </r>
    <r>
      <rPr>
        <sz val="6"/>
        <color indexed="8"/>
        <rFont val="Calibri"/>
        <family val="2"/>
      </rPr>
      <t xml:space="preserve"> </t>
    </r>
    <r>
      <rPr>
        <sz val="8"/>
        <color indexed="8"/>
        <rFont val="Calibri"/>
        <family val="2"/>
      </rPr>
      <t>(do not enter dashes, spaces, or parentheses)</t>
    </r>
  </si>
  <si>
    <t>If "Yes", technical assistance was offered by:</t>
  </si>
  <si>
    <t>Use Arrow keys to fill out form.</t>
  </si>
  <si>
    <t>A. GENERAL INFORMATION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</si>
  <si>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</si>
  <si>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</si>
  <si>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</si>
  <si>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</si>
  <si>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</si>
  <si>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</si>
  <si>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</si>
  <si>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</si>
  <si>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</si>
  <si>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</si>
  <si>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CoC List</t>
  </si>
  <si>
    <t>COC Allocation</t>
  </si>
  <si>
    <t>B. Service Area Description</t>
  </si>
  <si>
    <t>Anderson</t>
  </si>
  <si>
    <t>Andrews</t>
  </si>
  <si>
    <t>Angelina</t>
  </si>
  <si>
    <t>Aransas</t>
  </si>
  <si>
    <t>Archer</t>
  </si>
  <si>
    <t>Armstrong</t>
  </si>
  <si>
    <t>Atascosa</t>
  </si>
  <si>
    <t>Austin</t>
  </si>
  <si>
    <t>Bailey</t>
  </si>
  <si>
    <t>Bandera</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</si>
  <si>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</si>
  <si>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</si>
  <si>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</si>
  <si>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</si>
  <si>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</si>
  <si>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</si>
  <si>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</si>
  <si>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</si>
  <si>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</si>
  <si>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</si>
  <si>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</si>
  <si>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</si>
  <si>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</si>
  <si>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</si>
  <si>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</si>
  <si>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</si>
  <si>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</si>
  <si>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</si>
  <si>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</si>
  <si>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</si>
  <si>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</si>
  <si>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</si>
  <si>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</si>
  <si>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</si>
  <si>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</si>
  <si>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</si>
  <si>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</si>
  <si>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</si>
  <si>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</si>
  <si>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</si>
  <si>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</si>
  <si>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</si>
  <si>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</si>
  <si>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</si>
  <si>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</si>
  <si>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</si>
  <si>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</si>
  <si>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</si>
  <si>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</si>
  <si>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</si>
  <si>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</si>
  <si>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</si>
  <si>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</si>
  <si>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</si>
  <si>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</si>
  <si>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</si>
  <si>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</si>
  <si>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</si>
  <si>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</si>
  <si>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</si>
  <si>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</si>
  <si>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</si>
  <si>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</si>
  <si>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</si>
  <si>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</si>
  <si>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</si>
  <si>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</si>
  <si>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</si>
  <si>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</si>
  <si>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</si>
  <si>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</si>
  <si>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</si>
  <si>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</si>
  <si>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</si>
  <si>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</si>
  <si>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</si>
  <si>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</si>
  <si>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</si>
  <si>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</si>
  <si>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</si>
  <si>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</si>
  <si>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</si>
  <si>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</si>
  <si>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</si>
  <si>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</si>
  <si>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</si>
  <si>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</si>
  <si>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</si>
  <si>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</si>
  <si>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</si>
  <si>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</si>
  <si>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</si>
  <si>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</si>
  <si>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</si>
  <si>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</si>
  <si>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</si>
  <si>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</si>
  <si>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</si>
  <si>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</si>
  <si>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</si>
  <si>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</si>
  <si>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</si>
  <si>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</si>
  <si>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</si>
  <si>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</si>
  <si>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</si>
  <si>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</si>
  <si>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</si>
  <si>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</si>
  <si>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</si>
  <si>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</si>
  <si>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</si>
  <si>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</si>
  <si>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</si>
  <si>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</si>
  <si>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</si>
  <si>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</si>
  <si>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</si>
  <si>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</si>
  <si>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</si>
  <si>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</si>
  <si>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</si>
  <si>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</si>
  <si>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</si>
  <si>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</si>
  <si>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</si>
  <si>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</si>
  <si>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</si>
  <si>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</si>
  <si>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</si>
  <si>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</si>
  <si>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</si>
  <si>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</si>
  <si>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</si>
  <si>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</si>
  <si>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</si>
  <si>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</si>
  <si>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</si>
  <si>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</si>
  <si>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</si>
  <si>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</si>
  <si>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</si>
  <si>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</si>
  <si>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</si>
  <si>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</si>
  <si>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</si>
  <si>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</si>
  <si>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</si>
  <si>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</si>
  <si>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</si>
  <si>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</si>
  <si>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</si>
  <si>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</si>
  <si>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</si>
  <si>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</si>
  <si>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</si>
  <si>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</si>
  <si>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</si>
  <si>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</si>
  <si>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</si>
  <si>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</si>
  <si>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</si>
  <si>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</si>
  <si>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</si>
  <si>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</si>
  <si>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</si>
  <si>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</si>
  <si>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</si>
  <si>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</si>
  <si>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</si>
  <si>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</si>
  <si>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</si>
  <si>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</si>
  <si>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</si>
  <si>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</si>
  <si>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</si>
  <si>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</si>
  <si>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</si>
  <si>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</si>
  <si>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</si>
  <si>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</si>
  <si>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</si>
  <si>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</si>
  <si>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</si>
  <si>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</si>
  <si>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</si>
  <si>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</si>
  <si>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</si>
  <si>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</si>
  <si>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</si>
  <si>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</si>
  <si>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</si>
  <si>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</si>
  <si>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</si>
  <si>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</si>
  <si>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</si>
  <si>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</si>
  <si>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</si>
  <si>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</si>
  <si>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</si>
  <si>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</si>
  <si>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</si>
  <si>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</si>
  <si>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</si>
  <si>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</si>
  <si>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</si>
  <si>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</si>
  <si>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</si>
  <si>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</si>
  <si>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</si>
  <si>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</si>
  <si>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</si>
  <si>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</si>
  <si>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</si>
  <si>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</si>
  <si>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</si>
  <si>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</si>
  <si>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</si>
  <si>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</si>
  <si>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</si>
  <si>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</si>
  <si>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</si>
  <si>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</si>
  <si>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</si>
  <si>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</si>
  <si>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</si>
  <si>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</si>
  <si>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</si>
  <si>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</si>
  <si>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</si>
  <si>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</si>
  <si>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</si>
  <si>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</si>
  <si>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</si>
  <si>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</si>
  <si>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</si>
  <si>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Wheeler</t>
  </si>
  <si>
    <t>Wichita</t>
  </si>
  <si>
    <t>Wilbarger</t>
  </si>
  <si>
    <t>Willacy</t>
  </si>
  <si>
    <t>Williamson</t>
  </si>
  <si>
    <t>Wilson</t>
  </si>
  <si>
    <t>Winkler</t>
  </si>
  <si>
    <t>Wise</t>
  </si>
  <si>
    <t>Wood</t>
  </si>
  <si>
    <t>Yoakum</t>
  </si>
  <si>
    <t>Young</t>
  </si>
  <si>
    <t>Zapata</t>
  </si>
  <si>
    <t>Bastrop   </t>
  </si>
  <si>
    <t>De Witt</t>
  </si>
  <si>
    <t>Kerr   </t>
  </si>
  <si>
    <t>Parker </t>
  </si>
  <si>
    <t>Wharton </t>
  </si>
  <si>
    <t xml:space="preserve">Zavala </t>
  </si>
  <si>
    <t>County 1 Served:</t>
  </si>
  <si>
    <t>County 2 Served:</t>
  </si>
  <si>
    <t>County 3 Served:</t>
  </si>
  <si>
    <t>County 4 Served:</t>
  </si>
  <si>
    <t>County 5 Served:</t>
  </si>
  <si>
    <t>County 6 Served:</t>
  </si>
  <si>
    <t>County 7 Served:</t>
  </si>
  <si>
    <t>County 8 Served:</t>
  </si>
  <si>
    <t>Counties</t>
  </si>
  <si>
    <t>N/A</t>
  </si>
  <si>
    <t>Applicant is a Victims Services Provider</t>
  </si>
  <si>
    <t>Applicant is a Faith-Based Organization</t>
  </si>
  <si>
    <t>Fiscal Year (FY) End Month</t>
  </si>
  <si>
    <t>OrgPhone</t>
  </si>
  <si>
    <t>OrgEmail</t>
  </si>
  <si>
    <t>OrgMailingAddress</t>
  </si>
  <si>
    <t>OrgMailingCity</t>
  </si>
  <si>
    <t>OrgMailingState</t>
  </si>
  <si>
    <t>OrgMailingZip</t>
  </si>
  <si>
    <t>OrgPHysicalAddress</t>
  </si>
  <si>
    <t>orgPhysicalCity</t>
  </si>
  <si>
    <t>OrgPHysicalState</t>
  </si>
  <si>
    <t>OrgPHysicalZip</t>
  </si>
  <si>
    <t>OrgName</t>
  </si>
  <si>
    <t>ContactFirstName</t>
  </si>
  <si>
    <t>ContactLastName</t>
  </si>
  <si>
    <t>ContactTitle</t>
  </si>
  <si>
    <t>OrgWebsite</t>
  </si>
  <si>
    <t>SigAuthFirstname</t>
  </si>
  <si>
    <t>SigAuthLastName</t>
  </si>
  <si>
    <t>SigAuthTitle</t>
  </si>
  <si>
    <t>SigAuthPhone</t>
  </si>
  <si>
    <t>SigAuthEmail</t>
  </si>
  <si>
    <t>ApplicantLegalForm</t>
  </si>
  <si>
    <t>TINNumber</t>
  </si>
  <si>
    <t>FyEndMonth</t>
  </si>
  <si>
    <t>FyEndDate</t>
  </si>
  <si>
    <t>EIUN</t>
  </si>
  <si>
    <t>SAMSExpDate</t>
  </si>
  <si>
    <t>IsVictimServices</t>
  </si>
  <si>
    <t>IsFaithBased</t>
  </si>
  <si>
    <t>TechnicalAssistance</t>
  </si>
  <si>
    <t>TAPRovider</t>
  </si>
  <si>
    <t>MatchWaiver</t>
  </si>
  <si>
    <t>MatchAmt</t>
  </si>
  <si>
    <t>CountyServed1</t>
  </si>
  <si>
    <t>CountyServed2</t>
  </si>
  <si>
    <t>CountyServed3</t>
  </si>
  <si>
    <t>CountyServed4</t>
  </si>
  <si>
    <t>CountyServed5</t>
  </si>
  <si>
    <t>CountyServed6</t>
  </si>
  <si>
    <t>CountyServed7</t>
  </si>
  <si>
    <t>CountyServed8</t>
  </si>
  <si>
    <t>TX-503 Austin/Travis County</t>
  </si>
  <si>
    <t>County 9 Served:</t>
  </si>
  <si>
    <t>County 10 Served:</t>
  </si>
  <si>
    <t>County 11 Served:</t>
  </si>
  <si>
    <t>County 12 Served:</t>
  </si>
  <si>
    <t>Yes</t>
  </si>
  <si>
    <t>No</t>
  </si>
  <si>
    <t xml:space="preserve">Applicant plans to serve youth in foster care or extended foster care </t>
  </si>
  <si>
    <t>Street Outreach</t>
  </si>
  <si>
    <t>ServeFosterCare</t>
  </si>
  <si>
    <t>IndirectCostPct</t>
  </si>
  <si>
    <t>IndirectCostDeMinimis</t>
  </si>
  <si>
    <t>CountyServed9</t>
  </si>
  <si>
    <t>CountyServed10</t>
  </si>
  <si>
    <t>CountyServed11</t>
  </si>
  <si>
    <t>CountyServed12</t>
  </si>
  <si>
    <t>C. TECHNICAL ASSISTANCE SURVEY</t>
  </si>
  <si>
    <t>Registered with System for Award Mgmt (SAM)</t>
  </si>
  <si>
    <t>SAM Expiration Date</t>
  </si>
  <si>
    <t>Unique Entity Identifier Number (UEIN)</t>
  </si>
  <si>
    <t xml:space="preserve">Provide the contact information for Applicant's staff who is responsible for Application and Contract administration. </t>
  </si>
  <si>
    <t>n/a</t>
  </si>
  <si>
    <t>Categories</t>
  </si>
  <si>
    <t>Proposed Budget</t>
  </si>
  <si>
    <t>Administration</t>
  </si>
  <si>
    <t>Data Collection (HMIS)</t>
  </si>
  <si>
    <t>Homeless Prevention (auto-calculated subtotal)</t>
  </si>
  <si>
    <t>Homeless Prevention - Financial</t>
  </si>
  <si>
    <t>Homeless Prevention - Project-based rental assistance</t>
  </si>
  <si>
    <t>Homeless Prevention - Services</t>
  </si>
  <si>
    <t>Homeless Prevention - Tenant-based rental assistance</t>
  </si>
  <si>
    <t>Rapid Re-housing (auto-calculated subtotal)</t>
  </si>
  <si>
    <t>Rapid Re-housing - Financial</t>
  </si>
  <si>
    <t>Rapid Re-housing - Project-based rental assistance</t>
  </si>
  <si>
    <t>Rapid Re-housing - Services</t>
  </si>
  <si>
    <t>Rapid Re-housing - Tenant-based rental assistance</t>
  </si>
  <si>
    <t>Shelter (auto-calculated subtotal)</t>
  </si>
  <si>
    <t>Shelter - Conversion</t>
  </si>
  <si>
    <t>Shelter - Essential Services</t>
  </si>
  <si>
    <t>Shelter - Major Rehabilitation</t>
  </si>
  <si>
    <t>Shelter - Renovation</t>
  </si>
  <si>
    <t>Shelter - Uniform Relocation Assistance (URA)</t>
  </si>
  <si>
    <t>Total</t>
  </si>
  <si>
    <t xml:space="preserve">Does your organization plan to apply an Indirect Cost Rate? </t>
  </si>
  <si>
    <t>Total program participant services</t>
  </si>
  <si>
    <t>Allowable administration (5% of program participant services)</t>
  </si>
  <si>
    <t>The Service Area must include of at least the entirety of one county or multiple counties. The exception is the City of Amarillo, in which the city is the CoC region.</t>
  </si>
  <si>
    <t>Does Applicant have at least one paid staff member?</t>
  </si>
  <si>
    <t>Briefly describe the Applicant's history of serving the community within which the ESG CARES Act award will be made.</t>
  </si>
  <si>
    <t>Select CoC region from the drop down menu.</t>
  </si>
  <si>
    <t>Service Area CoC Region</t>
  </si>
  <si>
    <t>Activity</t>
  </si>
  <si>
    <t>HMIS Max</t>
  </si>
  <si>
    <t>Admin Max</t>
  </si>
  <si>
    <t>Allocation to CoC</t>
  </si>
  <si>
    <t xml:space="preserve">Applicant must apply for an award amount of at least $50,000 and not more than $300,000 for all Program Participant services proposed in the Application. Administration cannot exceed 3% of Program Participant service funds, and HMIS cannot exceed 12% of Program Participant service funds.
</t>
  </si>
  <si>
    <t>B. AMOUNT OF TDHCA FUNDS REQUESTED</t>
  </si>
  <si>
    <t>Street Outreach Funds</t>
  </si>
  <si>
    <t>HMIS for Street Outreach</t>
  </si>
  <si>
    <t>Administration for Street Outreach</t>
  </si>
  <si>
    <t>Total Funds for Street Outreach</t>
  </si>
  <si>
    <t>Emergency Shelter Funds</t>
  </si>
  <si>
    <t>HMIS for Emergency Shelter</t>
  </si>
  <si>
    <t>Administration for Emergency Shelter</t>
  </si>
  <si>
    <t>Total Funds for Emergency Shelter</t>
  </si>
  <si>
    <t>Rapid Re-Housing Funds</t>
  </si>
  <si>
    <t>HMIS for Rapid Re-Housing</t>
  </si>
  <si>
    <t>Administration for Rapid Re-Housing</t>
  </si>
  <si>
    <t>Total Funds for Rapid Re-Housing</t>
  </si>
  <si>
    <t>Homeless Prevention Funds</t>
  </si>
  <si>
    <t>HMIS for Homeless Prevention</t>
  </si>
  <si>
    <t>Administration for Homeless Prevention</t>
  </si>
  <si>
    <t>Total Funds for Homeless Prevention</t>
  </si>
  <si>
    <t>Total Funds Requested</t>
  </si>
  <si>
    <t>Total Requested for HMIS:</t>
  </si>
  <si>
    <t>Total Requested for Administration:</t>
  </si>
  <si>
    <t>Requested Funds within Funding Limits:</t>
  </si>
  <si>
    <t>C. INDIRECT COST RATE</t>
  </si>
  <si>
    <t xml:space="preserve">Does Applicant plan to charge an Indirect Cost Rate? </t>
  </si>
  <si>
    <t>D. REQUEST FOR MATCH WAIVER</t>
  </si>
  <si>
    <t>Amounts requested for each component must equal the amount requested in the Volume(s) 3-6 as applicable.</t>
  </si>
  <si>
    <t>TwoYear</t>
  </si>
  <si>
    <t>Paid</t>
  </si>
  <si>
    <t>PropBudAdmin</t>
  </si>
  <si>
    <t>PropBudgHMIS</t>
  </si>
  <si>
    <t>PropBudHPTot</t>
  </si>
  <si>
    <t>PropBudHPFin</t>
  </si>
  <si>
    <t>PropBudHPPBRA</t>
  </si>
  <si>
    <t>PropBudHPServ</t>
  </si>
  <si>
    <t>PropBudHPTBRA</t>
  </si>
  <si>
    <t>PropBudRRHTot</t>
  </si>
  <si>
    <t>PropBudRRHFin</t>
  </si>
  <si>
    <t>PropBudRRHPBRA</t>
  </si>
  <si>
    <t>PropBudRRHServ</t>
  </si>
  <si>
    <t>PropBudRRHTBRA</t>
  </si>
  <si>
    <t>PropShelTot</t>
  </si>
  <si>
    <t>PropShelCon</t>
  </si>
  <si>
    <t>PropShelES</t>
  </si>
  <si>
    <t>PropShelMR</t>
  </si>
  <si>
    <t>PropShelOper</t>
  </si>
  <si>
    <t>PropShelRen</t>
  </si>
  <si>
    <t>PropShelURA</t>
  </si>
  <si>
    <t>PropSO</t>
  </si>
  <si>
    <t>PropTot</t>
  </si>
  <si>
    <t>PropIDR</t>
  </si>
  <si>
    <t>PropPPS</t>
  </si>
  <si>
    <t>PropAdminAllowed</t>
  </si>
  <si>
    <t>CoCReg</t>
  </si>
  <si>
    <t>AnnStreetOutreach</t>
  </si>
  <si>
    <t>AnnStreetOutreachHMIS</t>
  </si>
  <si>
    <t>AnnStreetOutreachAdmin</t>
  </si>
  <si>
    <t>AnnES</t>
  </si>
  <si>
    <t>AnnESHMIS</t>
  </si>
  <si>
    <t>AnnESAdmin</t>
  </si>
  <si>
    <t xml:space="preserve">AnnRRH </t>
  </si>
  <si>
    <t>AnnRRHHMIS</t>
  </si>
  <si>
    <t>AnnRRHAdmin</t>
  </si>
  <si>
    <t>AnnHP</t>
  </si>
  <si>
    <t>AnnHPHMIS</t>
  </si>
  <si>
    <t>AnnHPAdmin</t>
  </si>
  <si>
    <t>AnnTot</t>
  </si>
  <si>
    <t>AnnPS</t>
  </si>
  <si>
    <t>AnnHMIS</t>
  </si>
  <si>
    <t>AnnAdmin</t>
  </si>
  <si>
    <t>AnnLimit</t>
  </si>
  <si>
    <t>AnnIDR</t>
  </si>
  <si>
    <t>History</t>
  </si>
  <si>
    <t>If using an indirect cost rate, please complete the Indirect Cost Rate form at https://www.tdhca.state.tx.us/home-division/esgp/docs/Indirect-Cost-Rate-Worksheet.xls)</t>
  </si>
  <si>
    <t>ESG CARES THRESHOLD TAB 2: ESG CARES FUNDING REQUEST</t>
  </si>
  <si>
    <t>Federal Tax Identification Number</t>
  </si>
  <si>
    <t>Shelter - Operations (includes temporary shelter)</t>
  </si>
  <si>
    <t>Emergency Shelter</t>
  </si>
  <si>
    <t>Rapid Rehousing</t>
  </si>
  <si>
    <t>Homelessness prevention</t>
  </si>
  <si>
    <t xml:space="preserve">Pre-contacting costs may be eligible from when first COVID-19 response occurred (no earlier than March 13, 2020 unless Applicant receives TDHCA staff approval). ESG CARES First Allocation contract ends July 31, 2021. 
Administration cannot exceed 5% of Program Participant service funds. 
</t>
  </si>
  <si>
    <t>D. THRESHOLD CRITERIA</t>
  </si>
  <si>
    <r>
      <t xml:space="preserve">Submit the following </t>
    </r>
    <r>
      <rPr>
        <b/>
        <u/>
        <sz val="11"/>
        <color indexed="8"/>
        <rFont val="Calibri"/>
        <family val="2"/>
      </rPr>
      <t>completed</t>
    </r>
    <r>
      <rPr>
        <b/>
        <sz val="11"/>
        <color indexed="8"/>
        <rFont val="Calibri"/>
        <family val="2"/>
      </rPr>
      <t xml:space="preserve"> documents behind this tab:</t>
    </r>
  </si>
  <si>
    <t>Name of Required Form:</t>
  </si>
  <si>
    <t>A. Documentation of the 9-digit Federal Tax Identification Number from the IRS and evidence of existing 501(c) status as applicable</t>
  </si>
  <si>
    <t>Submit a copy of a letter from the IRS which includes both the Applicant Name and the entire Federal Tax Identification Number. Applicant's tax return is not sufficient because it is not an IRS-generated document.</t>
  </si>
  <si>
    <t xml:space="preserve">B. Direct Deposit Form. Submit a completed direct deposit form, which will be used to deposit ESG funds if the ESG Applicant is awarded. </t>
  </si>
  <si>
    <t>https://www.tdhca.state.tx.us/home-division/docs/74-176.pdf</t>
  </si>
  <si>
    <t>https://www.tdhca.state.tx.us/home-division/docs/AP-152.pdf</t>
  </si>
  <si>
    <r>
      <t>Submit behind this tab a resolution or governing body action from the Applicant’s direct governing body that is signed and dated within the 12 months preceding the Application submission date.</t>
    </r>
    <r>
      <rPr>
        <sz val="11"/>
        <rFont val="Calibri"/>
        <family val="2"/>
        <scheme val="minor"/>
      </rPr>
      <t xml:space="preserve"> The resolution or governing body action must be passed and approved by the governing body, and must include: </t>
    </r>
  </si>
  <si>
    <t>A. Authorization of the submission of the Application; and</t>
  </si>
  <si>
    <t>B. Title of person authorized to represent the Applicant and designated with signature authority to execute a Contract.</t>
  </si>
  <si>
    <t>C. Date the resolution was approved by the governing body of the organization.</t>
  </si>
  <si>
    <t>VOLUME 1 - TAB 7: WRITTEN STANDARDS AND TERMINATION POLICY</t>
  </si>
  <si>
    <r>
      <t>A.</t>
    </r>
    <r>
      <rPr>
        <b/>
        <sz val="11"/>
        <color indexed="8"/>
        <rFont val="Calibri"/>
        <family val="2"/>
      </rPr>
      <t>     WRITTEN STANDARDS</t>
    </r>
  </si>
  <si>
    <r>
      <t>The following must be submitted to meet the Application threshold requirements. I</t>
    </r>
    <r>
      <rPr>
        <sz val="11"/>
        <color indexed="8"/>
        <rFont val="Calibri"/>
        <family val="2"/>
      </rPr>
      <t xml:space="preserve">nclude the required documentation in the PDF file of the Application, behind Tab 7. </t>
    </r>
  </si>
  <si>
    <r>
      <t>B.</t>
    </r>
    <r>
      <rPr>
        <b/>
        <sz val="11"/>
        <color indexed="8"/>
        <rFont val="Calibri"/>
        <family val="2"/>
      </rPr>
      <t>    TERMINATION POLICY</t>
    </r>
  </si>
  <si>
    <t>VOLUME 1 - TAB 9: ADMINISTRATIVE FORMS</t>
  </si>
  <si>
    <t>Document Location/Description.</t>
  </si>
  <si>
    <r>
      <t xml:space="preserve">A. Evidence of current registration in the System for Award Management (SAM).  
</t>
    </r>
    <r>
      <rPr>
        <i/>
        <sz val="10"/>
        <color indexed="8"/>
        <rFont val="Calibri"/>
        <family val="2"/>
      </rPr>
      <t>(This evidence may be in the form of a printed page from the SAM website which states both the name and UEIN number of the Applicant.)</t>
    </r>
  </si>
  <si>
    <t>https://www.hudexchange.info/resource/3141/part-58-environmental-review-exempt-or-censt-format/</t>
  </si>
  <si>
    <t>Proof of monetary value assigned to the building, such as a letter of appraisal from an independent real estate appraiser or proof from your county tax records</t>
  </si>
  <si>
    <t>Proof of ownership, such as a deed or mortgage, or, if leased, notice from the owner that the Applicant has rights to perform renovation, rehabilitation, or conversion.</t>
  </si>
  <si>
    <t>Letter from owner of the emergency shelter that renovation, rehabilitation or conversion funds will be subject to a 3-10 year Land Use Restriction Agreement after completion of the renovation, rehabilitation or conversion.</t>
  </si>
  <si>
    <t>VOLUME 1 - TAB 8:  PREVIOUS PARTICIPATION</t>
  </si>
  <si>
    <t>Applicants must include the following item behind Tab 8 in the PDF file of this Application:</t>
  </si>
  <si>
    <t xml:space="preserve">A "Uniform Previous Participation" Form.  Note that ESG funds are federal funds. The form must be completed in its entirety.  Include each board member, individual with signature authority, executive director or elected official that represents the Applicant (as applicable), as well, each person/entity that has or will have a controlling interest or oversight in the contract, award, agreement or ownership transfer being considered. 
</t>
  </si>
  <si>
    <t>http://www.tdhca.state.tx.us/pmcomp/forms.htm</t>
  </si>
  <si>
    <t>(select "Uniform Previous Participation Form for Single family and Community Affairs")</t>
  </si>
  <si>
    <t>VOLUME 1 - TAB 4: Financial Information</t>
  </si>
  <si>
    <t>B. Information Security and Privacy Agreement (ISPA)</t>
  </si>
  <si>
    <t xml:space="preserve">C. Required only for Units of General Local Government - Environmental Review
for Activity/Project that is Exempt or
Categorically Excluded Not Subject to Section 58.5 </t>
  </si>
  <si>
    <t>E. Only for Applicants proposing renovation, rehabilitation or conversion of emergency shelter: proof of ownership of the shelter or right to perform the renovation, rehabilitation or conversion.</t>
  </si>
  <si>
    <t>VOLUME 1 - TAB 2: ESG FUNDING REQUEST</t>
  </si>
  <si>
    <t>Name of Required Document</t>
  </si>
  <si>
    <t>A. CoC region</t>
  </si>
  <si>
    <t>https://www.tdhca.state.tx.us/pmcomp/forms.htm</t>
  </si>
  <si>
    <t>Total Requested Program Participant Services:</t>
  </si>
  <si>
    <t>VOLUME 1 - TAB 3: Service Area</t>
  </si>
  <si>
    <t>VOLUME 1 - TAB 5: CoC Consultation</t>
  </si>
  <si>
    <t>VOLUME 1 - TAB 6: Governing Body Action</t>
  </si>
  <si>
    <t>VOLUME 1 - TAB 10: ESG Certification</t>
  </si>
  <si>
    <t>Document Description/Location:</t>
  </si>
  <si>
    <t>https://www.tdhca.state.tx.us/home-division/esgp/applications.htm</t>
  </si>
  <si>
    <t>Submit behind this tab an executed copy of a letter from the CoC Lead Agency which confirms that the Applicant consulted with the CoC in preparation of the ESG Application and that the CoC Lead Agency agrees that the Application meets the CoC priorities for serving persons experiencing homelessness and/or persons at-risk of homelessness.
A template letter for CoC Consultation is found at online at the link below and may be used by the CoC to satisfy this requirement:</t>
  </si>
  <si>
    <t>The Applicant's written standards must comply with the requirements of 24 CFR §576.400. Any occupancy standard set by the Subrecipient must not conflict with local regulations or Texas Property Code §92.010.</t>
  </si>
  <si>
    <t>A previous participation review will be performed prior to awarding funds.</t>
  </si>
  <si>
    <t>https://www.sam.gov/SAM/pages/public/searchRecords/search.jsf</t>
  </si>
  <si>
    <t>https://www.tdhca.state.tx.us/ISPA.htm</t>
  </si>
  <si>
    <t xml:space="preserve">D. Only for Applicants proposing renovation, rehabilitation or conversion of emergency shelter: proof of monetary value of the building. </t>
  </si>
  <si>
    <t xml:space="preserve">Submit behind this tab the ESG Certification.  The ESG Certification includes certification of compliance with written standards and  certification of compliance with termination policy requirements. 
A separate attachment is required for all persons named as having authority to execute a contract as shown in Volume 1 - Tab 6 Governing Body Action. 
The ESG Certification is found online at the link below:
</t>
  </si>
  <si>
    <t>The Applicant's policy for termination of assistance must comply with the requirements of 24 CFR §576.402.
The termination policy must also include written notice to the Program Participant of the termination</t>
  </si>
  <si>
    <t>Has Applicant been incorporated as a nonprofit for at least two years, with 501(c) tax exception?</t>
  </si>
  <si>
    <t xml:space="preserve">C. Texas Identification Number. Submit a completed request for Texas Identification Number, even if the ESG Applicant already has a Texas Identification Number. </t>
  </si>
  <si>
    <t>F. Only for Applicants proposing renovation, rehabilitation or conversion of emergency shelter: letter acknowledging 3 to 10 year Land Use Restriction Agreement.</t>
  </si>
  <si>
    <t>ESG Annual Allocation Volume 1 - TAB 1: APPLICANT INFORMATION</t>
  </si>
  <si>
    <t xml:space="preserve">D. Audit Certification Form (new Applicants only). Current ESG Subrecipients do not need to submit the Audit Certification Form. </t>
  </si>
  <si>
    <t>CoCReg01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</si>
</sst>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lt;=9999999]###\-####;\(###\)\ ###\-####"/>
    <numFmt numFmtId="165" formatCode="00000"/>
    <numFmt numFmtId="166" formatCode="&quot;$&quot;#,##0.00"/>
    <numFmt numFmtId="167" formatCode="&quot;$&quot;#,##0"/>
  </numFmts>
  <fonts count="17" x14ac:knownFonts="1">
    <font>
      <sz val="11"/>
      <color theme="1"/>
      <name val="Calibri"/>
      <family val="2"/>
      <scheme val="minor"/>
    </font>
    <font>
      <sz val="8"/>
      <color indexed="8"/>
      <name val="Calibri"/>
      <family val="2"/>
    </font>
    <font>
      <sz val="6"/>
      <color indexed="8"/>
      <name val="Calibri"/>
      <family val="2"/>
    </font>
    <font>
      <sz val="11"/>
      <color theme="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b/>
      <u/>
      <sz val="11"/>
      <color indexed="8"/>
      <name val="Calibri"/>
      <family val="2"/>
    </font>
    <font>
      <b/>
      <sz val="11"/>
      <color indexed="8"/>
      <name val="Calibri"/>
      <family val="2"/>
    </font>
    <font>
      <u/>
      <sz val="11"/>
      <color theme="10"/>
      <name val="Calibri"/>
      <family val="2"/>
    </font>
    <font>
      <sz val="11"/>
      <color theme="1"/>
      <name val="Calibri"/>
      <family val="2"/>
    </font>
    <font>
      <sz val="11"/>
      <color indexed="8"/>
      <name val="Calibri"/>
      <family val="2"/>
    </font>
    <font>
      <i/>
      <sz val="10"/>
      <color indexed="8"/>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259">
    <xf numFmtId="0" fontId="0" fillId="0" borderId="0" xfId="0"/>
    <xf numFmtId="0" fontId="5" fillId="0" borderId="0" xfId="0" applyFont="1" applyProtection="1"/>
    <xf numFmtId="0" fontId="3" fillId="0" borderId="0" xfId="0" applyFont="1"/>
    <xf numFmtId="0" fontId="0" fillId="2" borderId="0" xfId="0" applyFont="1" applyFill="1" applyBorder="1" applyProtection="1"/>
    <xf numFmtId="49" fontId="5" fillId="2" borderId="0" xfId="0" applyNumberFormat="1" applyFont="1" applyFill="1" applyBorder="1" applyProtection="1"/>
    <xf numFmtId="0" fontId="3" fillId="2" borderId="0" xfId="0" applyFont="1" applyFill="1" applyBorder="1" applyProtection="1"/>
    <xf numFmtId="49" fontId="3" fillId="2" borderId="0" xfId="0" applyNumberFormat="1" applyFont="1" applyFill="1" applyBorder="1" applyProtection="1"/>
    <xf numFmtId="0" fontId="4" fillId="0" borderId="0" xfId="0" applyFont="1" applyProtection="1"/>
    <xf numFmtId="0" fontId="5" fillId="2" borderId="0" xfId="0" applyFont="1" applyFill="1" applyBorder="1" applyProtection="1"/>
    <xf numFmtId="0" fontId="0" fillId="2" borderId="0" xfId="0" applyFont="1" applyFill="1" applyProtection="1"/>
    <xf numFmtId="0" fontId="6" fillId="0" borderId="0" xfId="0" applyFont="1" applyFill="1" applyBorder="1" applyAlignment="1" applyProtection="1">
      <alignment horizontal="center"/>
    </xf>
    <xf numFmtId="0" fontId="0" fillId="0" borderId="0" xfId="0" applyFont="1" applyProtection="1"/>
    <xf numFmtId="0" fontId="0" fillId="0" borderId="0" xfId="0"/>
    <xf numFmtId="0" fontId="0" fillId="0" borderId="0" xfId="0" applyFont="1" applyProtection="1"/>
    <xf numFmtId="0" fontId="6" fillId="0" borderId="0" xfId="0" applyFont="1" applyFill="1" applyBorder="1" applyAlignment="1" applyProtection="1">
      <alignment horizontal="left"/>
    </xf>
    <xf numFmtId="49" fontId="5" fillId="0" borderId="0" xfId="0" applyNumberFormat="1" applyFont="1" applyFill="1" applyBorder="1" applyAlignment="1" applyProtection="1">
      <alignment horizontal="left"/>
      <protection locked="0"/>
    </xf>
    <xf numFmtId="0" fontId="0" fillId="0" borderId="9" xfId="0" applyFont="1" applyBorder="1" applyProtection="1"/>
    <xf numFmtId="0" fontId="0" fillId="0" borderId="10" xfId="0" applyFont="1" applyBorder="1" applyProtection="1"/>
    <xf numFmtId="49" fontId="5" fillId="0" borderId="11" xfId="0" applyNumberFormat="1" applyFont="1" applyFill="1" applyBorder="1" applyAlignment="1" applyProtection="1">
      <alignment horizontal="left"/>
      <protection locked="0"/>
    </xf>
    <xf numFmtId="0" fontId="5" fillId="0" borderId="12" xfId="0" applyFont="1" applyBorder="1" applyProtection="1"/>
    <xf numFmtId="0" fontId="5" fillId="0" borderId="9" xfId="0" applyFont="1" applyBorder="1" applyProtection="1"/>
    <xf numFmtId="0" fontId="0" fillId="0" borderId="0" xfId="0" applyFont="1" applyBorder="1" applyProtection="1"/>
    <xf numFmtId="0" fontId="0" fillId="0" borderId="7" xfId="0" applyFont="1" applyBorder="1" applyProtection="1"/>
    <xf numFmtId="0" fontId="0" fillId="0" borderId="1" xfId="0" applyFont="1" applyBorder="1" applyProtection="1"/>
    <xf numFmtId="0" fontId="5" fillId="0" borderId="15" xfId="0" applyFont="1" applyBorder="1" applyAlignment="1" applyProtection="1">
      <alignment horizontal="left" vertical="top" wrapText="1"/>
    </xf>
    <xf numFmtId="0" fontId="0" fillId="0" borderId="17" xfId="0" applyBorder="1"/>
    <xf numFmtId="0" fontId="0" fillId="0" borderId="14" xfId="0" applyBorder="1"/>
    <xf numFmtId="0" fontId="0" fillId="0" borderId="18" xfId="0" applyBorder="1"/>
    <xf numFmtId="0" fontId="0" fillId="0" borderId="6" xfId="0" applyBorder="1"/>
    <xf numFmtId="0" fontId="0" fillId="0" borderId="0" xfId="0" applyAlignment="1">
      <alignment wrapText="1"/>
    </xf>
    <xf numFmtId="49" fontId="0" fillId="0" borderId="0" xfId="0" applyNumberFormat="1"/>
    <xf numFmtId="0" fontId="0" fillId="0" borderId="0" xfId="0" applyNumberFormat="1"/>
    <xf numFmtId="42" fontId="0" fillId="0" borderId="0" xfId="0" applyNumberFormat="1"/>
    <xf numFmtId="0" fontId="0" fillId="0" borderId="0" xfId="0" applyFont="1" applyBorder="1" applyProtection="1"/>
    <xf numFmtId="0" fontId="0" fillId="0" borderId="0" xfId="0" applyFont="1" applyFill="1" applyProtection="1"/>
    <xf numFmtId="0" fontId="0" fillId="0" borderId="19" xfId="0" applyFont="1" applyBorder="1" applyProtection="1"/>
    <xf numFmtId="44" fontId="0" fillId="0" borderId="0" xfId="0" applyNumberFormat="1" applyFont="1" applyBorder="1" applyProtection="1"/>
    <xf numFmtId="44" fontId="0" fillId="0" borderId="9" xfId="0" applyNumberFormat="1" applyFont="1" applyBorder="1" applyProtection="1"/>
    <xf numFmtId="0" fontId="0" fillId="0" borderId="20" xfId="0" applyFont="1" applyBorder="1" applyProtection="1"/>
    <xf numFmtId="0" fontId="5" fillId="0" borderId="0" xfId="0" applyFont="1" applyBorder="1" applyProtection="1"/>
    <xf numFmtId="0" fontId="0" fillId="0" borderId="0" xfId="0" applyFont="1" applyFill="1" applyBorder="1" applyProtection="1"/>
    <xf numFmtId="0" fontId="0" fillId="0" borderId="0" xfId="0" applyAlignment="1">
      <alignment wrapText="1"/>
    </xf>
    <xf numFmtId="14" fontId="0" fillId="0" borderId="0" xfId="0" applyNumberFormat="1"/>
    <xf numFmtId="0" fontId="0" fillId="0" borderId="0" xfId="0" applyProtection="1">
      <protection hidden="1"/>
    </xf>
    <xf numFmtId="0" fontId="0" fillId="0" borderId="6" xfId="0" applyBorder="1" applyProtection="1">
      <protection hidden="1"/>
    </xf>
    <xf numFmtId="166" fontId="0" fillId="5" borderId="4" xfId="0" applyNumberFormat="1" applyFill="1" applyBorder="1"/>
    <xf numFmtId="0" fontId="0" fillId="0" borderId="21" xfId="0" applyFont="1" applyBorder="1" applyAlignment="1">
      <alignment horizontal="center" vertical="center"/>
    </xf>
    <xf numFmtId="0" fontId="0" fillId="0" borderId="22" xfId="0" applyFont="1" applyBorder="1" applyAlignment="1">
      <alignment horizontal="center" vertical="center" wrapText="1"/>
    </xf>
    <xf numFmtId="0" fontId="4" fillId="0" borderId="23" xfId="0" applyFont="1" applyBorder="1" applyAlignment="1">
      <alignment horizontal="left" vertical="center"/>
    </xf>
    <xf numFmtId="167" fontId="0" fillId="4" borderId="2" xfId="0" applyNumberFormat="1" applyFont="1" applyFill="1" applyBorder="1" applyAlignment="1" applyProtection="1">
      <alignment horizontal="right" vertical="center"/>
      <protection locked="0"/>
    </xf>
    <xf numFmtId="0" fontId="4" fillId="0" borderId="23" xfId="0" applyFont="1" applyBorder="1" applyAlignment="1">
      <alignment vertical="center"/>
    </xf>
    <xf numFmtId="167" fontId="0" fillId="0" borderId="2" xfId="0" applyNumberFormat="1" applyFont="1" applyFill="1" applyBorder="1" applyAlignment="1" applyProtection="1">
      <alignment horizontal="right" vertical="center"/>
    </xf>
    <xf numFmtId="0" fontId="0" fillId="0" borderId="23" xfId="0" applyFont="1" applyBorder="1" applyAlignment="1">
      <alignment horizontal="left" vertical="center" wrapText="1"/>
    </xf>
    <xf numFmtId="0" fontId="0" fillId="0" borderId="23" xfId="0" applyFont="1" applyBorder="1" applyAlignment="1">
      <alignment horizontal="left" vertical="center"/>
    </xf>
    <xf numFmtId="0" fontId="0" fillId="0" borderId="24" xfId="0" applyFont="1" applyBorder="1" applyAlignment="1">
      <alignment horizontal="right" vertical="center"/>
    </xf>
    <xf numFmtId="167" fontId="0" fillId="0" borderId="25" xfId="0" applyNumberFormat="1" applyFont="1" applyBorder="1" applyAlignment="1">
      <alignment horizontal="right" vertical="center"/>
    </xf>
    <xf numFmtId="0" fontId="7" fillId="0" borderId="0" xfId="0" applyFont="1" applyAlignment="1">
      <alignment vertical="center"/>
    </xf>
    <xf numFmtId="0" fontId="0" fillId="0" borderId="0" xfId="0" applyFont="1" applyAlignment="1">
      <alignment vertical="center"/>
    </xf>
    <xf numFmtId="0" fontId="7" fillId="0" borderId="2" xfId="0" applyFont="1" applyBorder="1" applyAlignment="1">
      <alignment vertical="center" wrapText="1"/>
    </xf>
    <xf numFmtId="0" fontId="0" fillId="4" borderId="2" xfId="0" applyFont="1" applyFill="1" applyBorder="1" applyAlignment="1" applyProtection="1">
      <alignment horizontal="center" vertical="center"/>
      <protection locked="0"/>
    </xf>
    <xf numFmtId="167" fontId="0" fillId="0" borderId="2" xfId="0" applyNumberFormat="1" applyFont="1" applyFill="1" applyBorder="1" applyAlignment="1" applyProtection="1">
      <alignment horizontal="center" vertical="center"/>
      <protection locked="0"/>
    </xf>
    <xf numFmtId="0" fontId="6" fillId="3" borderId="0" xfId="0" applyFont="1" applyFill="1" applyBorder="1" applyAlignment="1" applyProtection="1"/>
    <xf numFmtId="0" fontId="8" fillId="0" borderId="0" xfId="0" applyFont="1" applyFill="1" applyBorder="1" applyAlignment="1" applyProtection="1">
      <alignment horizontal="left" wrapText="1"/>
    </xf>
    <xf numFmtId="0" fontId="6" fillId="0" borderId="0" xfId="0" applyFont="1" applyFill="1" applyBorder="1" applyAlignment="1" applyProtection="1"/>
    <xf numFmtId="0" fontId="0" fillId="0" borderId="0" xfId="0" applyFill="1"/>
    <xf numFmtId="0" fontId="0" fillId="0" borderId="0" xfId="0" applyFill="1" applyProtection="1">
      <protection hidden="1"/>
    </xf>
    <xf numFmtId="0" fontId="8" fillId="0" borderId="2" xfId="0" applyFont="1" applyFill="1" applyBorder="1" applyAlignment="1" applyProtection="1">
      <alignment wrapText="1"/>
    </xf>
    <xf numFmtId="0" fontId="5" fillId="0" borderId="2" xfId="0" applyFont="1" applyBorder="1" applyAlignment="1" applyProtection="1">
      <alignment horizontal="center" wrapText="1"/>
    </xf>
    <xf numFmtId="0" fontId="0" fillId="2" borderId="0" xfId="0" applyFill="1" applyBorder="1" applyAlignment="1" applyProtection="1"/>
    <xf numFmtId="0" fontId="0" fillId="0" borderId="7" xfId="0" applyBorder="1" applyAlignment="1">
      <alignment horizontal="left"/>
    </xf>
    <xf numFmtId="42" fontId="10" fillId="6" borderId="0" xfId="0" applyNumberFormat="1" applyFont="1" applyFill="1" applyBorder="1" applyAlignment="1" applyProtection="1">
      <alignment horizontal="left"/>
    </xf>
    <xf numFmtId="166" fontId="10" fillId="6" borderId="0" xfId="0" applyNumberFormat="1" applyFont="1" applyFill="1" applyBorder="1" applyAlignment="1" applyProtection="1">
      <alignment horizontal="left"/>
    </xf>
    <xf numFmtId="0" fontId="0" fillId="0" borderId="0" xfId="0" applyBorder="1" applyAlignment="1">
      <alignment horizontal="left"/>
    </xf>
    <xf numFmtId="0" fontId="0" fillId="0" borderId="2" xfId="0" applyFont="1" applyBorder="1" applyAlignment="1" applyProtection="1">
      <alignment horizontal="center" wrapText="1"/>
    </xf>
    <xf numFmtId="42" fontId="5" fillId="4" borderId="2" xfId="1" applyNumberFormat="1" applyFont="1" applyFill="1" applyBorder="1" applyProtection="1">
      <protection locked="0"/>
    </xf>
    <xf numFmtId="42" fontId="4" fillId="3" borderId="2" xfId="1" applyNumberFormat="1" applyFont="1" applyFill="1" applyBorder="1" applyProtection="1"/>
    <xf numFmtId="44" fontId="5" fillId="0" borderId="2" xfId="1" applyFont="1" applyFill="1" applyBorder="1" applyAlignment="1" applyProtection="1">
      <alignment horizontal="center" vertical="center"/>
      <protection locked="0"/>
    </xf>
    <xf numFmtId="44" fontId="10" fillId="0" borderId="2" xfId="1" applyFont="1" applyFill="1" applyBorder="1" applyAlignment="1" applyProtection="1">
      <alignment horizontal="center" vertical="center" wrapText="1"/>
      <protection locked="0"/>
    </xf>
    <xf numFmtId="42" fontId="4" fillId="3" borderId="2" xfId="1" applyNumberFormat="1" applyFont="1" applyFill="1" applyBorder="1" applyAlignment="1" applyProtection="1">
      <alignment horizontal="center" vertical="center"/>
    </xf>
    <xf numFmtId="42" fontId="4" fillId="3" borderId="2" xfId="0" applyNumberFormat="1" applyFont="1" applyFill="1" applyBorder="1" applyProtection="1"/>
    <xf numFmtId="44" fontId="3" fillId="0" borderId="2" xfId="0" applyNumberFormat="1" applyFont="1" applyBorder="1" applyProtection="1">
      <protection hidden="1"/>
    </xf>
    <xf numFmtId="0" fontId="10" fillId="0" borderId="2" xfId="0" applyFont="1" applyBorder="1" applyAlignment="1" applyProtection="1">
      <alignment horizontal="right" shrinkToFit="1"/>
    </xf>
    <xf numFmtId="0" fontId="4" fillId="0" borderId="0" xfId="0" applyFont="1"/>
    <xf numFmtId="0" fontId="0" fillId="4" borderId="2" xfId="0" applyFill="1" applyBorder="1" applyProtection="1">
      <protection locked="0"/>
    </xf>
    <xf numFmtId="10" fontId="0" fillId="4" borderId="2" xfId="0" applyNumberFormat="1" applyFill="1" applyBorder="1" applyProtection="1">
      <protection locked="0"/>
    </xf>
    <xf numFmtId="42" fontId="0" fillId="4" borderId="2" xfId="0" applyNumberFormat="1" applyFill="1" applyBorder="1" applyProtection="1">
      <protection locked="0"/>
    </xf>
    <xf numFmtId="10" fontId="0" fillId="0" borderId="0" xfId="0" applyNumberFormat="1"/>
    <xf numFmtId="49" fontId="5" fillId="0" borderId="2" xfId="0" applyNumberFormat="1" applyFont="1" applyFill="1" applyBorder="1" applyAlignment="1" applyProtection="1">
      <alignment horizontal="left"/>
      <protection locked="0"/>
    </xf>
    <xf numFmtId="0" fontId="0" fillId="0" borderId="2" xfId="0" applyFont="1" applyBorder="1" applyProtection="1"/>
    <xf numFmtId="44" fontId="0" fillId="0" borderId="2" xfId="0" applyNumberFormat="1" applyFont="1" applyBorder="1" applyProtection="1"/>
    <xf numFmtId="1" fontId="0" fillId="0" borderId="0" xfId="0" applyNumberFormat="1"/>
    <xf numFmtId="0" fontId="0" fillId="0" borderId="0" xfId="0" applyFill="1" applyAlignment="1">
      <alignment wrapText="1"/>
    </xf>
    <xf numFmtId="1" fontId="0" fillId="0" borderId="0" xfId="0" applyNumberFormat="1" applyFill="1"/>
    <xf numFmtId="167" fontId="0" fillId="0" borderId="0" xfId="0" applyNumberFormat="1"/>
    <xf numFmtId="167" fontId="5" fillId="0" borderId="2" xfId="0" applyNumberFormat="1" applyFont="1" applyFill="1" applyBorder="1" applyAlignment="1" applyProtection="1">
      <alignment horizontal="left"/>
      <protection locked="0"/>
    </xf>
    <xf numFmtId="0" fontId="0" fillId="0" borderId="0" xfId="0" applyFont="1"/>
    <xf numFmtId="0" fontId="6" fillId="0" borderId="0" xfId="0" applyFont="1" applyFill="1" applyBorder="1" applyAlignment="1">
      <alignment horizontal="center" vertical="center"/>
    </xf>
    <xf numFmtId="0" fontId="0" fillId="0" borderId="6" xfId="0" applyFont="1" applyBorder="1" applyAlignment="1">
      <alignment wrapText="1"/>
    </xf>
    <xf numFmtId="0" fontId="0" fillId="0" borderId="0" xfId="0" applyFont="1" applyAlignment="1">
      <alignment wrapText="1"/>
    </xf>
    <xf numFmtId="0" fontId="0" fillId="0" borderId="0" xfId="0" applyFont="1" applyAlignment="1">
      <alignment horizontal="left" indent="1"/>
    </xf>
    <xf numFmtId="0" fontId="0" fillId="0" borderId="0" xfId="0" applyFont="1" applyAlignment="1">
      <alignment horizontal="justify"/>
    </xf>
    <xf numFmtId="0" fontId="0" fillId="0" borderId="0" xfId="0" applyFont="1" applyAlignment="1"/>
    <xf numFmtId="0" fontId="0" fillId="0" borderId="28" xfId="0" applyFont="1" applyBorder="1" applyProtection="1"/>
    <xf numFmtId="0" fontId="0" fillId="0" borderId="29" xfId="0" applyFont="1" applyBorder="1" applyProtection="1"/>
    <xf numFmtId="0" fontId="0" fillId="0" borderId="8" xfId="0" applyFont="1" applyFill="1" applyBorder="1" applyProtection="1"/>
    <xf numFmtId="49" fontId="0" fillId="0" borderId="3" xfId="0" applyNumberFormat="1" applyFont="1" applyFill="1" applyBorder="1" applyProtection="1">
      <protection locked="0"/>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6" xfId="0" applyFont="1" applyFill="1" applyBorder="1" applyProtection="1"/>
    <xf numFmtId="0" fontId="0" fillId="0" borderId="5" xfId="0" applyFont="1" applyBorder="1" applyAlignment="1">
      <alignment wrapText="1"/>
    </xf>
    <xf numFmtId="0" fontId="0" fillId="0" borderId="0" xfId="0" applyFont="1" applyBorder="1" applyAlignment="1" applyProtection="1">
      <alignment horizontal="left" wrapText="1"/>
    </xf>
    <xf numFmtId="0" fontId="0" fillId="0" borderId="8" xfId="0" applyFont="1" applyBorder="1" applyProtection="1"/>
    <xf numFmtId="0" fontId="0" fillId="0" borderId="4" xfId="0" applyFont="1" applyBorder="1" applyProtection="1"/>
    <xf numFmtId="0" fontId="0" fillId="0" borderId="28" xfId="0" applyFont="1" applyBorder="1" applyAlignment="1">
      <alignment horizontal="center"/>
    </xf>
    <xf numFmtId="0" fontId="0" fillId="0" borderId="0" xfId="0" applyFont="1" applyBorder="1" applyAlignment="1">
      <alignment horizontal="center"/>
    </xf>
    <xf numFmtId="0" fontId="0" fillId="0" borderId="29" xfId="0" applyFont="1" applyBorder="1" applyAlignment="1">
      <alignment horizontal="center"/>
    </xf>
    <xf numFmtId="0" fontId="5" fillId="0" borderId="0" xfId="0" applyNumberFormat="1" applyFont="1" applyFill="1" applyBorder="1" applyAlignment="1" applyProtection="1">
      <alignment horizontal="left"/>
    </xf>
    <xf numFmtId="0" fontId="0" fillId="0" borderId="28" xfId="0" applyFont="1" applyBorder="1" applyAlignment="1">
      <alignment wrapText="1"/>
    </xf>
    <xf numFmtId="0" fontId="0" fillId="0" borderId="8" xfId="0" applyBorder="1"/>
    <xf numFmtId="0" fontId="0" fillId="0" borderId="1" xfId="0" applyFont="1" applyBorder="1" applyProtection="1"/>
    <xf numFmtId="0" fontId="0" fillId="0" borderId="7" xfId="0" applyFont="1" applyBorder="1" applyProtection="1"/>
    <xf numFmtId="49" fontId="5" fillId="4" borderId="2" xfId="0" applyNumberFormat="1" applyFont="1" applyFill="1" applyBorder="1" applyAlignment="1" applyProtection="1">
      <alignment horizontal="left"/>
      <protection locked="0"/>
    </xf>
    <xf numFmtId="14" fontId="5" fillId="4" borderId="2" xfId="0" applyNumberFormat="1" applyFont="1" applyFill="1" applyBorder="1" applyAlignment="1" applyProtection="1">
      <alignment horizontal="left"/>
      <protection locked="0"/>
    </xf>
    <xf numFmtId="0" fontId="0" fillId="0" borderId="1" xfId="0" applyBorder="1" applyProtection="1"/>
    <xf numFmtId="1" fontId="5" fillId="4" borderId="2" xfId="0" applyNumberFormat="1" applyFont="1" applyFill="1" applyBorder="1" applyAlignment="1" applyProtection="1">
      <alignment horizontal="left"/>
      <protection locked="0"/>
    </xf>
    <xf numFmtId="0" fontId="0" fillId="2" borderId="5" xfId="0" applyFont="1" applyFill="1" applyBorder="1" applyProtection="1"/>
    <xf numFmtId="0" fontId="0" fillId="2" borderId="6" xfId="0" applyFont="1" applyFill="1" applyBorder="1" applyProtection="1"/>
    <xf numFmtId="0" fontId="0" fillId="2" borderId="1" xfId="0" applyFill="1" applyBorder="1" applyProtection="1"/>
    <xf numFmtId="0" fontId="0" fillId="2" borderId="7" xfId="0" applyFont="1" applyFill="1" applyBorder="1" applyProtection="1"/>
    <xf numFmtId="164" fontId="5" fillId="4" borderId="2" xfId="0" applyNumberFormat="1" applyFont="1" applyFill="1" applyBorder="1" applyAlignment="1" applyProtection="1">
      <alignment horizontal="left"/>
      <protection locked="0"/>
    </xf>
    <xf numFmtId="0" fontId="0" fillId="2" borderId="1" xfId="0" applyFont="1" applyFill="1" applyBorder="1" applyProtection="1"/>
    <xf numFmtId="0" fontId="6" fillId="3" borderId="2" xfId="0" applyFont="1" applyFill="1" applyBorder="1" applyAlignment="1" applyProtection="1">
      <alignment horizontal="center"/>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4" fillId="0" borderId="0" xfId="0" applyFont="1" applyBorder="1" applyAlignment="1" applyProtection="1">
      <alignment wrapText="1"/>
    </xf>
    <xf numFmtId="165" fontId="5" fillId="4" borderId="2" xfId="0" applyNumberFormat="1" applyFont="1" applyFill="1" applyBorder="1" applyAlignment="1" applyProtection="1">
      <alignment horizontal="left"/>
      <protection locked="0"/>
    </xf>
    <xf numFmtId="0" fontId="0" fillId="0" borderId="8" xfId="0" applyFont="1" applyBorder="1" applyAlignment="1" applyProtection="1">
      <alignment horizontal="left"/>
    </xf>
    <xf numFmtId="0" fontId="0" fillId="0" borderId="3" xfId="0" applyFont="1" applyBorder="1" applyAlignment="1" applyProtection="1">
      <alignment horizontal="left"/>
    </xf>
    <xf numFmtId="0" fontId="0" fillId="0" borderId="1" xfId="0" applyFont="1" applyBorder="1" applyAlignment="1" applyProtection="1">
      <alignment wrapText="1"/>
    </xf>
    <xf numFmtId="0" fontId="0" fillId="0" borderId="7" xfId="0" applyFont="1" applyBorder="1" applyAlignment="1" applyProtection="1">
      <alignment wrapText="1"/>
    </xf>
    <xf numFmtId="0" fontId="0" fillId="0" borderId="2" xfId="0" applyFont="1" applyBorder="1" applyAlignment="1" applyProtection="1">
      <alignment wrapText="1"/>
    </xf>
    <xf numFmtId="49" fontId="5" fillId="7" borderId="2" xfId="0" applyNumberFormat="1"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2" xfId="0" applyFill="1" applyBorder="1" applyAlignment="1">
      <alignment horizontal="left"/>
    </xf>
    <xf numFmtId="0" fontId="0" fillId="0" borderId="1" xfId="0" applyFont="1" applyFill="1" applyBorder="1" applyAlignment="1" applyProtection="1"/>
    <xf numFmtId="0" fontId="0" fillId="0" borderId="7" xfId="0" applyFont="1" applyFill="1" applyBorder="1" applyAlignment="1" applyProtection="1"/>
    <xf numFmtId="0" fontId="0" fillId="0" borderId="1" xfId="0" applyFont="1" applyFill="1" applyBorder="1" applyAlignment="1" applyProtection="1">
      <alignment wrapText="1"/>
    </xf>
    <xf numFmtId="0" fontId="0" fillId="0" borderId="7" xfId="0" applyFont="1" applyFill="1" applyBorder="1" applyAlignment="1" applyProtection="1">
      <alignment wrapText="1"/>
    </xf>
    <xf numFmtId="0" fontId="5" fillId="4" borderId="1" xfId="0" applyNumberFormat="1" applyFont="1" applyFill="1" applyBorder="1" applyAlignment="1" applyProtection="1">
      <alignment horizontal="left"/>
      <protection locked="0"/>
    </xf>
    <xf numFmtId="0" fontId="5" fillId="4" borderId="7" xfId="0" applyNumberFormat="1" applyFont="1" applyFill="1" applyBorder="1" applyAlignment="1" applyProtection="1">
      <alignment horizontal="left"/>
      <protection locked="0"/>
    </xf>
    <xf numFmtId="0" fontId="5" fillId="4" borderId="26" xfId="0" applyNumberFormat="1" applyFont="1" applyFill="1" applyBorder="1" applyAlignment="1" applyProtection="1">
      <alignment horizontal="left"/>
      <protection locked="0"/>
    </xf>
    <xf numFmtId="0" fontId="5" fillId="0" borderId="2" xfId="0" applyFont="1" applyBorder="1" applyAlignment="1" applyProtection="1">
      <alignment horizontal="left" wrapText="1"/>
    </xf>
    <xf numFmtId="49" fontId="0" fillId="4" borderId="2" xfId="0" applyNumberFormat="1" applyFont="1" applyFill="1" applyBorder="1" applyAlignment="1" applyProtection="1">
      <alignment horizontal="center"/>
      <protection locked="0"/>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7" fillId="0" borderId="7" xfId="0" applyFont="1" applyBorder="1" applyAlignment="1">
      <alignment horizontal="center" vertical="center" wrapText="1"/>
    </xf>
    <xf numFmtId="0" fontId="0" fillId="0" borderId="2" xfId="0" applyBorder="1" applyAlignment="1">
      <alignment horizontal="center" wrapText="1"/>
    </xf>
    <xf numFmtId="0" fontId="4" fillId="0" borderId="2" xfId="0" applyFont="1" applyBorder="1" applyAlignment="1" applyProtection="1">
      <alignment horizontal="right"/>
    </xf>
    <xf numFmtId="0" fontId="4" fillId="0" borderId="2" xfId="0" applyFont="1" applyBorder="1" applyAlignment="1">
      <alignment horizontal="right"/>
    </xf>
    <xf numFmtId="0" fontId="10" fillId="0" borderId="2" xfId="0" applyFont="1" applyBorder="1" applyAlignment="1" applyProtection="1">
      <alignment horizontal="right"/>
    </xf>
    <xf numFmtId="0" fontId="0" fillId="0" borderId="2" xfId="0" applyBorder="1" applyAlignment="1">
      <alignment horizontal="left" wrapText="1"/>
    </xf>
    <xf numFmtId="49" fontId="5" fillId="4" borderId="7" xfId="0" applyNumberFormat="1" applyFont="1" applyFill="1" applyBorder="1" applyAlignment="1" applyProtection="1">
      <alignment horizontal="left"/>
      <protection locked="0"/>
    </xf>
    <xf numFmtId="0" fontId="0" fillId="4" borderId="7" xfId="0" applyFill="1" applyBorder="1" applyAlignment="1">
      <alignment horizontal="left"/>
    </xf>
    <xf numFmtId="0" fontId="4" fillId="0" borderId="0" xfId="0" applyFont="1" applyBorder="1" applyAlignment="1" applyProtection="1"/>
    <xf numFmtId="0" fontId="0" fillId="0" borderId="0" xfId="0" applyFont="1" applyBorder="1" applyAlignment="1"/>
    <xf numFmtId="0" fontId="4" fillId="0" borderId="2" xfId="0" applyFont="1" applyBorder="1" applyAlignment="1" applyProtection="1">
      <alignment wrapText="1"/>
    </xf>
    <xf numFmtId="0" fontId="0" fillId="0" borderId="2" xfId="0" applyBorder="1" applyAlignment="1">
      <alignment wrapText="1"/>
    </xf>
    <xf numFmtId="0" fontId="4" fillId="0" borderId="0" xfId="0" applyFont="1" applyBorder="1" applyAlignment="1" applyProtection="1">
      <alignment horizontal="left" vertical="top" wrapText="1"/>
    </xf>
    <xf numFmtId="0" fontId="4" fillId="0" borderId="0" xfId="0" applyFont="1" applyAlignment="1">
      <alignment horizontal="left" vertical="top" wrapText="1"/>
    </xf>
    <xf numFmtId="0" fontId="5" fillId="4" borderId="13" xfId="0" applyFont="1" applyFill="1" applyBorder="1" applyAlignment="1" applyProtection="1">
      <alignment horizontal="center" vertical="top" wrapText="1"/>
      <protection locked="0"/>
    </xf>
    <xf numFmtId="0" fontId="0" fillId="4" borderId="13" xfId="0" applyFill="1" applyBorder="1" applyAlignment="1" applyProtection="1">
      <alignment horizontal="center" vertical="top" wrapText="1"/>
      <protection locked="0"/>
    </xf>
    <xf numFmtId="0" fontId="0" fillId="4" borderId="16" xfId="0" applyFill="1" applyBorder="1" applyAlignment="1" applyProtection="1">
      <alignment vertical="top"/>
      <protection locked="0"/>
    </xf>
    <xf numFmtId="0" fontId="6" fillId="4" borderId="2" xfId="0" applyFont="1" applyFill="1" applyBorder="1" applyAlignment="1" applyProtection="1">
      <alignment horizontal="center"/>
      <protection locked="0"/>
    </xf>
    <xf numFmtId="49" fontId="8" fillId="7" borderId="2" xfId="0" applyNumberFormat="1" applyFont="1" applyFill="1" applyBorder="1" applyAlignment="1" applyProtection="1">
      <alignment horizontal="left" wrapText="1"/>
      <protection locked="0"/>
    </xf>
    <xf numFmtId="0" fontId="13" fillId="0" borderId="2" xfId="2" applyBorder="1" applyAlignment="1" applyProtection="1">
      <alignment horizontal="center" vertical="center" wrapText="1"/>
    </xf>
    <xf numFmtId="0" fontId="0" fillId="2" borderId="2" xfId="0" applyFont="1" applyFill="1" applyBorder="1" applyAlignment="1">
      <alignment horizontal="left" wrapText="1"/>
    </xf>
    <xf numFmtId="0" fontId="6" fillId="3" borderId="1" xfId="0" applyFont="1" applyFill="1" applyBorder="1" applyAlignment="1" applyProtection="1">
      <alignment horizontal="center"/>
    </xf>
    <xf numFmtId="0" fontId="6" fillId="3" borderId="7" xfId="0" applyFont="1" applyFill="1" applyBorder="1" applyAlignment="1" applyProtection="1">
      <alignment horizontal="center"/>
    </xf>
    <xf numFmtId="0" fontId="6" fillId="3" borderId="26" xfId="0" applyFont="1" applyFill="1" applyBorder="1" applyAlignment="1" applyProtection="1">
      <alignment horizontal="center"/>
    </xf>
    <xf numFmtId="0" fontId="4" fillId="0" borderId="2" xfId="0" applyFont="1" applyBorder="1" applyAlignment="1">
      <alignment horizontal="left"/>
    </xf>
    <xf numFmtId="0" fontId="0" fillId="0" borderId="2" xfId="0" applyBorder="1" applyAlignment="1">
      <alignment horizontal="left"/>
    </xf>
    <xf numFmtId="0" fontId="4" fillId="0" borderId="2" xfId="0" applyFont="1" applyBorder="1" applyAlignment="1"/>
    <xf numFmtId="0" fontId="0" fillId="0" borderId="2" xfId="0" applyBorder="1" applyAlignment="1"/>
    <xf numFmtId="0" fontId="0" fillId="0" borderId="2" xfId="0" applyBorder="1" applyAlignment="1">
      <alignment horizontal="left" vertical="center" wrapText="1"/>
    </xf>
    <xf numFmtId="0" fontId="14" fillId="0" borderId="2" xfId="2" applyFont="1" applyBorder="1" applyAlignment="1" applyProtection="1">
      <alignment wrapText="1"/>
    </xf>
    <xf numFmtId="0" fontId="0" fillId="0" borderId="2" xfId="0" applyFont="1" applyBorder="1" applyAlignment="1">
      <alignment wrapText="1"/>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6" xfId="0" applyBorder="1" applyAlignment="1">
      <alignment horizontal="left" wrapText="1"/>
    </xf>
    <xf numFmtId="0" fontId="0" fillId="0" borderId="6" xfId="0" applyFont="1" applyBorder="1" applyAlignment="1">
      <alignment horizontal="left" wrapText="1"/>
    </xf>
    <xf numFmtId="0" fontId="13" fillId="0" borderId="0" xfId="2" applyAlignment="1" applyProtection="1">
      <alignment horizontal="center"/>
    </xf>
    <xf numFmtId="0" fontId="0" fillId="0" borderId="8"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28" xfId="0" applyFont="1" applyBorder="1" applyAlignment="1">
      <alignment horizontal="center"/>
    </xf>
    <xf numFmtId="0" fontId="0" fillId="0" borderId="0" xfId="0" applyFont="1" applyBorder="1" applyAlignment="1">
      <alignment horizontal="center"/>
    </xf>
    <xf numFmtId="0" fontId="0" fillId="0" borderId="29" xfId="0" applyFont="1" applyBorder="1" applyAlignment="1">
      <alignment horizontal="center"/>
    </xf>
    <xf numFmtId="0" fontId="0" fillId="0" borderId="28" xfId="0" applyBorder="1" applyAlignment="1">
      <alignment horizontal="center" wrapText="1"/>
    </xf>
    <xf numFmtId="0" fontId="0" fillId="0" borderId="0" xfId="0" applyBorder="1" applyAlignment="1">
      <alignment horizontal="center" wrapText="1"/>
    </xf>
    <xf numFmtId="0" fontId="0" fillId="0" borderId="29" xfId="0" applyBorder="1" applyAlignment="1">
      <alignment horizontal="center" wrapText="1"/>
    </xf>
    <xf numFmtId="0" fontId="6" fillId="3" borderId="26" xfId="0" applyFont="1" applyFill="1" applyBorder="1" applyAlignment="1">
      <alignment horizontal="center" vertical="center"/>
    </xf>
    <xf numFmtId="0" fontId="0" fillId="0" borderId="27" xfId="0" applyFont="1" applyBorder="1" applyAlignment="1">
      <alignment horizontal="left" wrapText="1"/>
    </xf>
    <xf numFmtId="0" fontId="0" fillId="0" borderId="28" xfId="0" applyFont="1" applyBorder="1" applyAlignment="1">
      <alignment horizontal="left" indent="1"/>
    </xf>
    <xf numFmtId="0" fontId="0" fillId="0" borderId="0" xfId="0" applyFont="1" applyBorder="1" applyAlignment="1">
      <alignment horizontal="left" indent="1"/>
    </xf>
    <xf numFmtId="0" fontId="0" fillId="0" borderId="29" xfId="0" applyFont="1" applyBorder="1" applyAlignment="1">
      <alignment horizontal="left" indent="1"/>
    </xf>
    <xf numFmtId="0" fontId="0" fillId="0" borderId="28" xfId="0" applyFont="1" applyBorder="1" applyAlignment="1">
      <alignment horizontal="justify"/>
    </xf>
    <xf numFmtId="0" fontId="0" fillId="0" borderId="0" xfId="0" applyFont="1" applyBorder="1" applyAlignment="1">
      <alignment horizontal="justify"/>
    </xf>
    <xf numFmtId="0" fontId="0" fillId="0" borderId="29" xfId="0" applyFont="1" applyBorder="1" applyAlignment="1">
      <alignment horizontal="justify"/>
    </xf>
    <xf numFmtId="0" fontId="0" fillId="0" borderId="28" xfId="0" applyBorder="1" applyAlignment="1">
      <alignment wrapText="1"/>
    </xf>
    <xf numFmtId="0" fontId="0" fillId="0" borderId="0" xfId="0" applyFont="1" applyBorder="1" applyAlignment="1">
      <alignment wrapText="1"/>
    </xf>
    <xf numFmtId="0" fontId="0" fillId="0" borderId="29" xfId="0" applyFont="1" applyBorder="1" applyAlignment="1">
      <alignment wrapText="1"/>
    </xf>
    <xf numFmtId="0" fontId="0" fillId="0" borderId="0" xfId="0"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3" xfId="0" applyBorder="1" applyAlignment="1">
      <alignment vertical="top"/>
    </xf>
    <xf numFmtId="0" fontId="4" fillId="3" borderId="1" xfId="0" applyFont="1" applyFill="1" applyBorder="1" applyAlignment="1" applyProtection="1">
      <alignment horizontal="left"/>
    </xf>
    <xf numFmtId="0" fontId="4" fillId="3" borderId="7" xfId="0" applyFont="1" applyFill="1" applyBorder="1" applyAlignment="1" applyProtection="1">
      <alignment horizontal="left"/>
    </xf>
    <xf numFmtId="0" fontId="4" fillId="3" borderId="26" xfId="0" applyFont="1" applyFill="1" applyBorder="1" applyAlignment="1" applyProtection="1">
      <alignment horizontal="left"/>
    </xf>
    <xf numFmtId="0" fontId="0" fillId="0" borderId="5" xfId="0" applyBorder="1" applyAlignment="1" applyProtection="1">
      <alignment horizontal="left" wrapText="1"/>
    </xf>
    <xf numFmtId="0" fontId="0" fillId="0" borderId="6" xfId="0" applyFont="1" applyBorder="1" applyAlignment="1" applyProtection="1">
      <alignment horizontal="left" wrapText="1"/>
    </xf>
    <xf numFmtId="0" fontId="0" fillId="0" borderId="27" xfId="0" applyFont="1" applyBorder="1" applyAlignment="1" applyProtection="1">
      <alignment horizontal="left" wrapText="1"/>
    </xf>
    <xf numFmtId="0" fontId="0" fillId="0" borderId="0" xfId="0" applyBorder="1" applyAlignment="1">
      <alignment horizontal="left" vertical="top" wrapText="1"/>
    </xf>
    <xf numFmtId="0" fontId="0" fillId="0" borderId="28" xfId="0" applyFont="1" applyBorder="1" applyAlignment="1">
      <alignment horizontal="center" wrapText="1"/>
    </xf>
    <xf numFmtId="0" fontId="0" fillId="0" borderId="0" xfId="0" applyFont="1" applyBorder="1" applyAlignment="1">
      <alignment horizontal="center" wrapText="1"/>
    </xf>
    <xf numFmtId="0" fontId="0" fillId="0" borderId="29" xfId="0" applyFont="1" applyBorder="1" applyAlignment="1">
      <alignment horizontal="center" wrapText="1"/>
    </xf>
    <xf numFmtId="0" fontId="4" fillId="0" borderId="28" xfId="0" applyFont="1" applyBorder="1" applyAlignment="1">
      <alignment horizontal="center" vertical="top" wrapText="1"/>
    </xf>
    <xf numFmtId="0" fontId="4" fillId="0" borderId="0" xfId="0" applyFont="1" applyBorder="1" applyAlignment="1">
      <alignment horizontal="center" vertical="top" wrapText="1"/>
    </xf>
    <xf numFmtId="0" fontId="4" fillId="0" borderId="29" xfId="0" applyFont="1" applyBorder="1" applyAlignment="1">
      <alignment horizontal="center" vertical="top" wrapText="1"/>
    </xf>
    <xf numFmtId="0" fontId="0" fillId="0" borderId="8"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8" xfId="0" applyBorder="1" applyAlignment="1">
      <alignment horizontal="left" wrapText="1"/>
    </xf>
    <xf numFmtId="0" fontId="0" fillId="0" borderId="0" xfId="0" applyBorder="1" applyAlignment="1">
      <alignment horizontal="left" wrapText="1"/>
    </xf>
    <xf numFmtId="0" fontId="0" fillId="0" borderId="29" xfId="0" applyBorder="1" applyAlignment="1">
      <alignment horizontal="left" wrapText="1"/>
    </xf>
    <xf numFmtId="49" fontId="13" fillId="0" borderId="28" xfId="2" applyNumberFormat="1" applyBorder="1" applyAlignment="1" applyProtection="1">
      <alignment horizontal="center" wrapText="1"/>
    </xf>
    <xf numFmtId="49" fontId="13" fillId="0" borderId="0" xfId="2" applyNumberFormat="1" applyBorder="1" applyAlignment="1" applyProtection="1">
      <alignment horizontal="center" wrapText="1"/>
    </xf>
    <xf numFmtId="49" fontId="13" fillId="0" borderId="29" xfId="2" applyNumberFormat="1" applyBorder="1" applyAlignment="1" applyProtection="1">
      <alignment horizontal="center" wrapText="1"/>
    </xf>
    <xf numFmtId="0" fontId="0" fillId="2" borderId="2" xfId="0" applyFill="1" applyBorder="1" applyAlignment="1">
      <alignment horizontal="left" wrapText="1"/>
    </xf>
    <xf numFmtId="0" fontId="0" fillId="2" borderId="1" xfId="0" applyFill="1" applyBorder="1" applyAlignment="1">
      <alignment horizontal="left" wrapText="1"/>
    </xf>
    <xf numFmtId="0" fontId="0" fillId="2" borderId="7" xfId="0" applyFill="1" applyBorder="1" applyAlignment="1">
      <alignment horizontal="left" wrapText="1"/>
    </xf>
    <xf numFmtId="0" fontId="0" fillId="2" borderId="26" xfId="0" applyFill="1" applyBorder="1" applyAlignment="1">
      <alignment horizontal="left" wrapText="1"/>
    </xf>
    <xf numFmtId="0" fontId="4" fillId="0" borderId="1" xfId="0" applyFont="1" applyBorder="1" applyAlignment="1"/>
    <xf numFmtId="0" fontId="0" fillId="0" borderId="7" xfId="0" applyBorder="1" applyAlignment="1"/>
    <xf numFmtId="0" fontId="0" fillId="0" borderId="26" xfId="0" applyBorder="1" applyAlignment="1"/>
    <xf numFmtId="0" fontId="13" fillId="0" borderId="1" xfId="2" applyBorder="1" applyAlignment="1" applyProtection="1">
      <alignment vertical="center" wrapText="1"/>
    </xf>
    <xf numFmtId="0" fontId="13" fillId="0" borderId="7" xfId="2" applyBorder="1" applyAlignment="1" applyProtection="1">
      <alignment vertical="center" wrapText="1"/>
    </xf>
    <xf numFmtId="0" fontId="13" fillId="0" borderId="26" xfId="2" applyBorder="1" applyAlignment="1" applyProtection="1">
      <alignment vertical="center" wrapText="1"/>
    </xf>
    <xf numFmtId="0" fontId="0" fillId="0" borderId="2" xfId="0" applyFill="1" applyBorder="1" applyAlignment="1">
      <alignment horizontal="left" wrapText="1"/>
    </xf>
    <xf numFmtId="0" fontId="13" fillId="0" borderId="30" xfId="2" applyBorder="1" applyAlignment="1" applyProtection="1">
      <alignment wrapText="1"/>
    </xf>
    <xf numFmtId="0" fontId="13" fillId="0" borderId="30" xfId="2" applyBorder="1" applyAlignment="1" applyProtection="1"/>
    <xf numFmtId="0" fontId="13" fillId="0" borderId="1" xfId="2" applyBorder="1" applyAlignment="1" applyProtection="1">
      <alignment vertical="center"/>
    </xf>
    <xf numFmtId="0" fontId="13" fillId="0" borderId="7" xfId="2" applyBorder="1" applyAlignment="1" applyProtection="1">
      <alignment vertical="center"/>
    </xf>
    <xf numFmtId="0" fontId="13" fillId="0" borderId="26" xfId="2" applyBorder="1" applyAlignment="1" applyProtection="1">
      <alignment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0" fontId="0" fillId="0" borderId="0" xfId="0" applyFont="1" applyBorder="1" applyAlignment="1">
      <alignment horizontal="left" vertical="top" wrapText="1"/>
    </xf>
    <xf numFmtId="0" fontId="0" fillId="0" borderId="29" xfId="0" applyFont="1" applyBorder="1" applyAlignment="1">
      <alignment horizontal="left" vertical="top" wrapText="1"/>
    </xf>
    <xf numFmtId="0" fontId="13" fillId="0" borderId="3" xfId="2" applyBorder="1" applyAlignment="1" applyProtection="1">
      <alignment horizontal="center"/>
    </xf>
    <xf numFmtId="0" fontId="13" fillId="0" borderId="4" xfId="2" applyBorder="1" applyAlignment="1" applyProtection="1">
      <alignment horizontal="center"/>
    </xf>
  </cellXfs>
  <cellStyles count="3">
    <cellStyle name="Currency" xfId="1" builtinId="4"/>
    <cellStyle name="Hyperlink" xfId="2"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419100</xdr:colOff>
      <xdr:row>2</xdr:row>
      <xdr:rowOff>171450</xdr:rowOff>
    </xdr:to>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00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419100</xdr:colOff>
      <xdr:row>1</xdr:row>
      <xdr:rowOff>361950</xdr:rowOff>
    </xdr:to>
    <xdr:pic>
      <xdr:nvPicPr>
        <xdr:cNvPr id="3"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00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1</xdr:row>
      <xdr:rowOff>171450</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476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152400</xdr:rowOff>
    </xdr:from>
    <xdr:to>
      <xdr:col>0</xdr:col>
      <xdr:colOff>438150</xdr:colOff>
      <xdr:row>2</xdr:row>
      <xdr:rowOff>19050</xdr:rowOff>
    </xdr:to>
    <xdr:pic>
      <xdr:nvPicPr>
        <xdr:cNvPr id="5"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9050" y="152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295275</xdr:rowOff>
    </xdr:from>
    <xdr:to>
      <xdr:col>0</xdr:col>
      <xdr:colOff>419100</xdr:colOff>
      <xdr:row>3</xdr:row>
      <xdr:rowOff>9525</xdr:rowOff>
    </xdr:to>
    <xdr:pic>
      <xdr:nvPicPr>
        <xdr:cNvPr id="4"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4953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419100</xdr:colOff>
      <xdr:row>2</xdr:row>
      <xdr:rowOff>171450</xdr:rowOff>
    </xdr:to>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00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114300</xdr:colOff>
      <xdr:row>1</xdr:row>
      <xdr:rowOff>171450</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476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HRA_TBRA_HBA\2016\2016%20Competitive%20Apps\2016_comp_HB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tdhca.state.tx.us/pmcomp/forms.ht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hudexchange.info/resource/3141/part-58-environmental-review-exempt-or-censt-format/" TargetMode="External"/><Relationship Id="rId2" Type="http://schemas.openxmlformats.org/officeDocument/2006/relationships/hyperlink" Target="https://www.tdhca.state.tx.us/ISPA.htm" TargetMode="External"/><Relationship Id="rId1" Type="http://schemas.openxmlformats.org/officeDocument/2006/relationships/hyperlink" Target="https://www.sam.gov/SAM/pages/public/searchRecords/search.js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tdhca.state.tx.us/home-division/esgp/applications.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dhca.state.tx.us/pmcomp/forms.htm" TargetMode="External"/><Relationship Id="rId2" Type="http://schemas.openxmlformats.org/officeDocument/2006/relationships/hyperlink" Target="https://www.tdhca.state.tx.us/home-division/docs/AP-152.pdf" TargetMode="External"/><Relationship Id="rId1" Type="http://schemas.openxmlformats.org/officeDocument/2006/relationships/hyperlink" Target="https://www.tdhca.state.tx.us/home-division/docs/74-176.pdf"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tdhca.state.tx.us/home-division/esgp/applications.htm"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57"/>
  <sheetViews>
    <sheetView workbookViewId="0">
      <selection activeCell="C13" sqref="C13"/>
    </sheetView>
  </sheetViews>
  <sheetFormatPr defaultRowHeight="14.4" x14ac:dyDescent="0.3"/>
  <cols>
    <col min="1" max="1" width="19.109375" customWidth="1"/>
    <col min="2" max="2" width="14.33203125" bestFit="1" customWidth="1"/>
  </cols>
  <sheetData>
    <row r="1" spans="1:7" x14ac:dyDescent="0.3">
      <c r="A1" s="18" t="s">
        <v>36</v>
      </c>
      <c r="B1" s="15" t="s">
        <v>37</v>
      </c>
      <c r="E1" t="s">
        <v>301</v>
      </c>
      <c r="G1" t="s">
        <v>351</v>
      </c>
    </row>
    <row r="2" spans="1:7" x14ac:dyDescent="0.3">
      <c r="A2" s="19" t="s">
        <v>26</v>
      </c>
      <c r="B2" s="45">
        <v>712703</v>
      </c>
      <c r="E2" s="12"/>
      <c r="G2" t="s">
        <v>352</v>
      </c>
    </row>
    <row r="3" spans="1:7" x14ac:dyDescent="0.3">
      <c r="A3" s="19" t="s">
        <v>346</v>
      </c>
      <c r="B3" s="45">
        <v>579039</v>
      </c>
      <c r="E3" t="s">
        <v>302</v>
      </c>
    </row>
    <row r="4" spans="1:7" x14ac:dyDescent="0.3">
      <c r="A4" s="19" t="s">
        <v>27</v>
      </c>
      <c r="B4" s="45">
        <v>1296412</v>
      </c>
      <c r="E4" s="12" t="s">
        <v>39</v>
      </c>
    </row>
    <row r="5" spans="1:7" x14ac:dyDescent="0.3">
      <c r="A5" s="19" t="s">
        <v>28</v>
      </c>
      <c r="B5" s="45">
        <v>604750</v>
      </c>
      <c r="E5" s="12" t="s">
        <v>40</v>
      </c>
    </row>
    <row r="6" spans="1:7" x14ac:dyDescent="0.3">
      <c r="A6" s="19" t="s">
        <v>29</v>
      </c>
      <c r="B6" s="45">
        <v>265058</v>
      </c>
      <c r="E6" s="12" t="s">
        <v>41</v>
      </c>
    </row>
    <row r="7" spans="1:7" x14ac:dyDescent="0.3">
      <c r="A7" s="20" t="s">
        <v>30</v>
      </c>
      <c r="B7" s="45">
        <v>143048</v>
      </c>
      <c r="E7" s="12" t="s">
        <v>42</v>
      </c>
    </row>
    <row r="8" spans="1:7" x14ac:dyDescent="0.3">
      <c r="A8" s="16" t="s">
        <v>31</v>
      </c>
      <c r="B8" s="45">
        <v>3643643</v>
      </c>
      <c r="E8" s="12" t="s">
        <v>43</v>
      </c>
    </row>
    <row r="9" spans="1:7" x14ac:dyDescent="0.3">
      <c r="A9" s="16" t="s">
        <v>32</v>
      </c>
      <c r="B9" s="45">
        <v>178947</v>
      </c>
      <c r="E9" s="12" t="s">
        <v>44</v>
      </c>
    </row>
    <row r="10" spans="1:7" x14ac:dyDescent="0.3">
      <c r="A10" s="16" t="s">
        <v>33</v>
      </c>
      <c r="B10" s="45">
        <v>139755</v>
      </c>
      <c r="E10" s="12" t="s">
        <v>45</v>
      </c>
    </row>
    <row r="11" spans="1:7" x14ac:dyDescent="0.3">
      <c r="A11" s="16" t="s">
        <v>34</v>
      </c>
      <c r="B11" s="45">
        <v>1457520</v>
      </c>
      <c r="E11" s="12" t="s">
        <v>46</v>
      </c>
    </row>
    <row r="12" spans="1:7" ht="15" thickBot="1" x14ac:dyDescent="0.35">
      <c r="A12" s="17" t="s">
        <v>35</v>
      </c>
      <c r="B12" s="45">
        <v>189009</v>
      </c>
      <c r="E12" s="12" t="s">
        <v>47</v>
      </c>
    </row>
    <row r="13" spans="1:7" x14ac:dyDescent="0.3">
      <c r="E13" s="12" t="s">
        <v>48</v>
      </c>
    </row>
    <row r="14" spans="1:7" x14ac:dyDescent="0.3">
      <c r="E14" s="12" t="s">
        <v>287</v>
      </c>
    </row>
    <row r="15" spans="1:7" x14ac:dyDescent="0.3">
      <c r="E15" s="12" t="s">
        <v>49</v>
      </c>
    </row>
    <row r="16" spans="1:7" x14ac:dyDescent="0.3">
      <c r="E16" s="12" t="s">
        <v>50</v>
      </c>
    </row>
    <row r="17" spans="5:5" x14ac:dyDescent="0.3">
      <c r="E17" s="12" t="s">
        <v>51</v>
      </c>
    </row>
    <row r="18" spans="5:5" x14ac:dyDescent="0.3">
      <c r="E18" s="12" t="s">
        <v>52</v>
      </c>
    </row>
    <row r="19" spans="5:5" x14ac:dyDescent="0.3">
      <c r="E19" s="12" t="s">
        <v>53</v>
      </c>
    </row>
    <row r="20" spans="5:5" x14ac:dyDescent="0.3">
      <c r="E20" s="12" t="s">
        <v>54</v>
      </c>
    </row>
    <row r="21" spans="5:5" x14ac:dyDescent="0.3">
      <c r="E21" s="12" t="s">
        <v>55</v>
      </c>
    </row>
    <row r="22" spans="5:5" x14ac:dyDescent="0.3">
      <c r="E22" s="12" t="s">
        <v>56</v>
      </c>
    </row>
    <row r="23" spans="5:5" x14ac:dyDescent="0.3">
      <c r="E23" s="12" t="s">
        <v>57</v>
      </c>
    </row>
    <row r="24" spans="5:5" x14ac:dyDescent="0.3">
      <c r="E24" s="12" t="s">
        <v>58</v>
      </c>
    </row>
    <row r="25" spans="5:5" x14ac:dyDescent="0.3">
      <c r="E25" s="12" t="s">
        <v>59</v>
      </c>
    </row>
    <row r="26" spans="5:5" x14ac:dyDescent="0.3">
      <c r="E26" s="12" t="s">
        <v>60</v>
      </c>
    </row>
    <row r="27" spans="5:5" x14ac:dyDescent="0.3">
      <c r="E27" s="12" t="s">
        <v>61</v>
      </c>
    </row>
    <row r="28" spans="5:5" x14ac:dyDescent="0.3">
      <c r="E28" s="12" t="s">
        <v>62</v>
      </c>
    </row>
    <row r="29" spans="5:5" x14ac:dyDescent="0.3">
      <c r="E29" s="12" t="s">
        <v>63</v>
      </c>
    </row>
    <row r="30" spans="5:5" x14ac:dyDescent="0.3">
      <c r="E30" s="12" t="s">
        <v>64</v>
      </c>
    </row>
    <row r="31" spans="5:5" x14ac:dyDescent="0.3">
      <c r="E31" s="12" t="s">
        <v>65</v>
      </c>
    </row>
    <row r="32" spans="5:5" x14ac:dyDescent="0.3">
      <c r="E32" s="12" t="s">
        <v>66</v>
      </c>
    </row>
    <row r="33" spans="5:5" x14ac:dyDescent="0.3">
      <c r="E33" s="12" t="s">
        <v>67</v>
      </c>
    </row>
    <row r="34" spans="5:5" x14ac:dyDescent="0.3">
      <c r="E34" s="12" t="s">
        <v>68</v>
      </c>
    </row>
    <row r="35" spans="5:5" x14ac:dyDescent="0.3">
      <c r="E35" s="12" t="s">
        <v>69</v>
      </c>
    </row>
    <row r="36" spans="5:5" x14ac:dyDescent="0.3">
      <c r="E36" s="12" t="s">
        <v>70</v>
      </c>
    </row>
    <row r="37" spans="5:5" x14ac:dyDescent="0.3">
      <c r="E37" s="12" t="s">
        <v>71</v>
      </c>
    </row>
    <row r="38" spans="5:5" x14ac:dyDescent="0.3">
      <c r="E38" s="12" t="s">
        <v>72</v>
      </c>
    </row>
    <row r="39" spans="5:5" x14ac:dyDescent="0.3">
      <c r="E39" s="12" t="s">
        <v>73</v>
      </c>
    </row>
    <row r="40" spans="5:5" x14ac:dyDescent="0.3">
      <c r="E40" s="12" t="s">
        <v>74</v>
      </c>
    </row>
    <row r="41" spans="5:5" x14ac:dyDescent="0.3">
      <c r="E41" s="12" t="s">
        <v>75</v>
      </c>
    </row>
    <row r="42" spans="5:5" x14ac:dyDescent="0.3">
      <c r="E42" s="12" t="s">
        <v>76</v>
      </c>
    </row>
    <row r="43" spans="5:5" x14ac:dyDescent="0.3">
      <c r="E43" s="12" t="s">
        <v>77</v>
      </c>
    </row>
    <row r="44" spans="5:5" x14ac:dyDescent="0.3">
      <c r="E44" s="12" t="s">
        <v>78</v>
      </c>
    </row>
    <row r="45" spans="5:5" x14ac:dyDescent="0.3">
      <c r="E45" s="12" t="s">
        <v>79</v>
      </c>
    </row>
    <row r="46" spans="5:5" x14ac:dyDescent="0.3">
      <c r="E46" s="12" t="s">
        <v>80</v>
      </c>
    </row>
    <row r="47" spans="5:5" x14ac:dyDescent="0.3">
      <c r="E47" s="12" t="s">
        <v>81</v>
      </c>
    </row>
    <row r="48" spans="5:5" x14ac:dyDescent="0.3">
      <c r="E48" s="12" t="s">
        <v>82</v>
      </c>
    </row>
    <row r="49" spans="5:5" x14ac:dyDescent="0.3">
      <c r="E49" s="12" t="s">
        <v>83</v>
      </c>
    </row>
    <row r="50" spans="5:5" x14ac:dyDescent="0.3">
      <c r="E50" s="12" t="s">
        <v>84</v>
      </c>
    </row>
    <row r="51" spans="5:5" x14ac:dyDescent="0.3">
      <c r="E51" s="12" t="s">
        <v>85</v>
      </c>
    </row>
    <row r="52" spans="5:5" x14ac:dyDescent="0.3">
      <c r="E52" s="12" t="s">
        <v>86</v>
      </c>
    </row>
    <row r="53" spans="5:5" x14ac:dyDescent="0.3">
      <c r="E53" s="12" t="s">
        <v>87</v>
      </c>
    </row>
    <row r="54" spans="5:5" x14ac:dyDescent="0.3">
      <c r="E54" s="12" t="s">
        <v>88</v>
      </c>
    </row>
    <row r="55" spans="5:5" x14ac:dyDescent="0.3">
      <c r="E55" s="12" t="s">
        <v>89</v>
      </c>
    </row>
    <row r="56" spans="5:5" x14ac:dyDescent="0.3">
      <c r="E56" s="12" t="s">
        <v>90</v>
      </c>
    </row>
    <row r="57" spans="5:5" x14ac:dyDescent="0.3">
      <c r="E57" s="12" t="s">
        <v>91</v>
      </c>
    </row>
    <row r="58" spans="5:5" x14ac:dyDescent="0.3">
      <c r="E58" s="12" t="s">
        <v>92</v>
      </c>
    </row>
    <row r="59" spans="5:5" x14ac:dyDescent="0.3">
      <c r="E59" s="12" t="s">
        <v>93</v>
      </c>
    </row>
    <row r="60" spans="5:5" x14ac:dyDescent="0.3">
      <c r="E60" s="12" t="s">
        <v>94</v>
      </c>
    </row>
    <row r="61" spans="5:5" x14ac:dyDescent="0.3">
      <c r="E61" s="12" t="s">
        <v>95</v>
      </c>
    </row>
    <row r="62" spans="5:5" x14ac:dyDescent="0.3">
      <c r="E62" s="12" t="s">
        <v>288</v>
      </c>
    </row>
    <row r="63" spans="5:5" x14ac:dyDescent="0.3">
      <c r="E63" s="12" t="s">
        <v>96</v>
      </c>
    </row>
    <row r="64" spans="5:5" x14ac:dyDescent="0.3">
      <c r="E64" s="12" t="s">
        <v>97</v>
      </c>
    </row>
    <row r="65" spans="5:5" x14ac:dyDescent="0.3">
      <c r="E65" s="12" t="s">
        <v>98</v>
      </c>
    </row>
    <row r="66" spans="5:5" x14ac:dyDescent="0.3">
      <c r="E66" s="12" t="s">
        <v>99</v>
      </c>
    </row>
    <row r="67" spans="5:5" x14ac:dyDescent="0.3">
      <c r="E67" s="12" t="s">
        <v>100</v>
      </c>
    </row>
    <row r="68" spans="5:5" x14ac:dyDescent="0.3">
      <c r="E68" s="12" t="s">
        <v>101</v>
      </c>
    </row>
    <row r="69" spans="5:5" x14ac:dyDescent="0.3">
      <c r="E69" s="12" t="s">
        <v>102</v>
      </c>
    </row>
    <row r="70" spans="5:5" x14ac:dyDescent="0.3">
      <c r="E70" s="12" t="s">
        <v>103</v>
      </c>
    </row>
    <row r="71" spans="5:5" x14ac:dyDescent="0.3">
      <c r="E71" s="12" t="s">
        <v>104</v>
      </c>
    </row>
    <row r="72" spans="5:5" x14ac:dyDescent="0.3">
      <c r="E72" s="12" t="s">
        <v>105</v>
      </c>
    </row>
    <row r="73" spans="5:5" x14ac:dyDescent="0.3">
      <c r="E73" s="12" t="s">
        <v>107</v>
      </c>
    </row>
    <row r="74" spans="5:5" x14ac:dyDescent="0.3">
      <c r="E74" s="12" t="s">
        <v>106</v>
      </c>
    </row>
    <row r="75" spans="5:5" x14ac:dyDescent="0.3">
      <c r="E75" s="12" t="s">
        <v>108</v>
      </c>
    </row>
    <row r="76" spans="5:5" x14ac:dyDescent="0.3">
      <c r="E76" s="12" t="s">
        <v>109</v>
      </c>
    </row>
    <row r="77" spans="5:5" x14ac:dyDescent="0.3">
      <c r="E77" s="12" t="s">
        <v>110</v>
      </c>
    </row>
    <row r="78" spans="5:5" x14ac:dyDescent="0.3">
      <c r="E78" s="12" t="s">
        <v>111</v>
      </c>
    </row>
    <row r="79" spans="5:5" x14ac:dyDescent="0.3">
      <c r="E79" s="12" t="s">
        <v>112</v>
      </c>
    </row>
    <row r="80" spans="5:5" x14ac:dyDescent="0.3">
      <c r="E80" s="12" t="s">
        <v>113</v>
      </c>
    </row>
    <row r="81" spans="5:5" x14ac:dyDescent="0.3">
      <c r="E81" s="12" t="s">
        <v>114</v>
      </c>
    </row>
    <row r="82" spans="5:5" x14ac:dyDescent="0.3">
      <c r="E82" s="12" t="s">
        <v>115</v>
      </c>
    </row>
    <row r="83" spans="5:5" x14ac:dyDescent="0.3">
      <c r="E83" s="12" t="s">
        <v>116</v>
      </c>
    </row>
    <row r="84" spans="5:5" x14ac:dyDescent="0.3">
      <c r="E84" s="12" t="s">
        <v>117</v>
      </c>
    </row>
    <row r="85" spans="5:5" x14ac:dyDescent="0.3">
      <c r="E85" s="12" t="s">
        <v>118</v>
      </c>
    </row>
    <row r="86" spans="5:5" x14ac:dyDescent="0.3">
      <c r="E86" s="12" t="s">
        <v>119</v>
      </c>
    </row>
    <row r="87" spans="5:5" x14ac:dyDescent="0.3">
      <c r="E87" s="12" t="s">
        <v>120</v>
      </c>
    </row>
    <row r="88" spans="5:5" x14ac:dyDescent="0.3">
      <c r="E88" s="12" t="s">
        <v>121</v>
      </c>
    </row>
    <row r="89" spans="5:5" x14ac:dyDescent="0.3">
      <c r="E89" s="12" t="s">
        <v>122</v>
      </c>
    </row>
    <row r="90" spans="5:5" x14ac:dyDescent="0.3">
      <c r="E90" s="12" t="s">
        <v>123</v>
      </c>
    </row>
    <row r="91" spans="5:5" x14ac:dyDescent="0.3">
      <c r="E91" s="12" t="s">
        <v>124</v>
      </c>
    </row>
    <row r="92" spans="5:5" x14ac:dyDescent="0.3">
      <c r="E92" s="12" t="s">
        <v>125</v>
      </c>
    </row>
    <row r="93" spans="5:5" x14ac:dyDescent="0.3">
      <c r="E93" s="12" t="s">
        <v>126</v>
      </c>
    </row>
    <row r="94" spans="5:5" x14ac:dyDescent="0.3">
      <c r="E94" s="12" t="s">
        <v>127</v>
      </c>
    </row>
    <row r="95" spans="5:5" x14ac:dyDescent="0.3">
      <c r="E95" s="12" t="s">
        <v>128</v>
      </c>
    </row>
    <row r="96" spans="5:5" x14ac:dyDescent="0.3">
      <c r="E96" s="12" t="s">
        <v>129</v>
      </c>
    </row>
    <row r="97" spans="5:5" x14ac:dyDescent="0.3">
      <c r="E97" s="12" t="s">
        <v>130</v>
      </c>
    </row>
    <row r="98" spans="5:5" x14ac:dyDescent="0.3">
      <c r="E98" s="12" t="s">
        <v>131</v>
      </c>
    </row>
    <row r="99" spans="5:5" x14ac:dyDescent="0.3">
      <c r="E99" s="12" t="s">
        <v>132</v>
      </c>
    </row>
    <row r="100" spans="5:5" x14ac:dyDescent="0.3">
      <c r="E100" s="12" t="s">
        <v>133</v>
      </c>
    </row>
    <row r="101" spans="5:5" x14ac:dyDescent="0.3">
      <c r="E101" s="12" t="s">
        <v>134</v>
      </c>
    </row>
    <row r="102" spans="5:5" x14ac:dyDescent="0.3">
      <c r="E102" s="12" t="s">
        <v>135</v>
      </c>
    </row>
    <row r="103" spans="5:5" x14ac:dyDescent="0.3">
      <c r="E103" s="12" t="s">
        <v>136</v>
      </c>
    </row>
    <row r="104" spans="5:5" x14ac:dyDescent="0.3">
      <c r="E104" s="12" t="s">
        <v>137</v>
      </c>
    </row>
    <row r="105" spans="5:5" x14ac:dyDescent="0.3">
      <c r="E105" s="12" t="s">
        <v>138</v>
      </c>
    </row>
    <row r="106" spans="5:5" x14ac:dyDescent="0.3">
      <c r="E106" s="12" t="s">
        <v>139</v>
      </c>
    </row>
    <row r="107" spans="5:5" x14ac:dyDescent="0.3">
      <c r="E107" s="12" t="s">
        <v>140</v>
      </c>
    </row>
    <row r="108" spans="5:5" x14ac:dyDescent="0.3">
      <c r="E108" s="12" t="s">
        <v>141</v>
      </c>
    </row>
    <row r="109" spans="5:5" x14ac:dyDescent="0.3">
      <c r="E109" s="12" t="s">
        <v>142</v>
      </c>
    </row>
    <row r="110" spans="5:5" x14ac:dyDescent="0.3">
      <c r="E110" s="12" t="s">
        <v>143</v>
      </c>
    </row>
    <row r="111" spans="5:5" x14ac:dyDescent="0.3">
      <c r="E111" s="12" t="s">
        <v>144</v>
      </c>
    </row>
    <row r="112" spans="5:5" x14ac:dyDescent="0.3">
      <c r="E112" s="12" t="s">
        <v>145</v>
      </c>
    </row>
    <row r="113" spans="5:5" x14ac:dyDescent="0.3">
      <c r="E113" s="12" t="s">
        <v>146</v>
      </c>
    </row>
    <row r="114" spans="5:5" x14ac:dyDescent="0.3">
      <c r="E114" s="12" t="s">
        <v>147</v>
      </c>
    </row>
    <row r="115" spans="5:5" x14ac:dyDescent="0.3">
      <c r="E115" s="12" t="s">
        <v>148</v>
      </c>
    </row>
    <row r="116" spans="5:5" x14ac:dyDescent="0.3">
      <c r="E116" s="12" t="s">
        <v>149</v>
      </c>
    </row>
    <row r="117" spans="5:5" x14ac:dyDescent="0.3">
      <c r="E117" s="12" t="s">
        <v>150</v>
      </c>
    </row>
    <row r="118" spans="5:5" x14ac:dyDescent="0.3">
      <c r="E118" s="12" t="s">
        <v>151</v>
      </c>
    </row>
    <row r="119" spans="5:5" x14ac:dyDescent="0.3">
      <c r="E119" s="12" t="s">
        <v>152</v>
      </c>
    </row>
    <row r="120" spans="5:5" x14ac:dyDescent="0.3">
      <c r="E120" s="12" t="s">
        <v>153</v>
      </c>
    </row>
    <row r="121" spans="5:5" x14ac:dyDescent="0.3">
      <c r="E121" s="12" t="s">
        <v>154</v>
      </c>
    </row>
    <row r="122" spans="5:5" x14ac:dyDescent="0.3">
      <c r="E122" s="12" t="s">
        <v>155</v>
      </c>
    </row>
    <row r="123" spans="5:5" x14ac:dyDescent="0.3">
      <c r="E123" s="12" t="s">
        <v>156</v>
      </c>
    </row>
    <row r="124" spans="5:5" x14ac:dyDescent="0.3">
      <c r="E124" s="12" t="s">
        <v>157</v>
      </c>
    </row>
    <row r="125" spans="5:5" x14ac:dyDescent="0.3">
      <c r="E125" s="12" t="s">
        <v>158</v>
      </c>
    </row>
    <row r="126" spans="5:5" x14ac:dyDescent="0.3">
      <c r="E126" s="12" t="s">
        <v>159</v>
      </c>
    </row>
    <row r="127" spans="5:5" x14ac:dyDescent="0.3">
      <c r="E127" s="12" t="s">
        <v>160</v>
      </c>
    </row>
    <row r="128" spans="5:5" x14ac:dyDescent="0.3">
      <c r="E128" s="12" t="s">
        <v>161</v>
      </c>
    </row>
    <row r="129" spans="5:5" x14ac:dyDescent="0.3">
      <c r="E129" s="12" t="s">
        <v>162</v>
      </c>
    </row>
    <row r="130" spans="5:5" x14ac:dyDescent="0.3">
      <c r="E130" s="12" t="s">
        <v>163</v>
      </c>
    </row>
    <row r="131" spans="5:5" x14ac:dyDescent="0.3">
      <c r="E131" s="12" t="s">
        <v>164</v>
      </c>
    </row>
    <row r="132" spans="5:5" x14ac:dyDescent="0.3">
      <c r="E132" s="12" t="s">
        <v>165</v>
      </c>
    </row>
    <row r="133" spans="5:5" x14ac:dyDescent="0.3">
      <c r="E133" s="12" t="s">
        <v>166</v>
      </c>
    </row>
    <row r="134" spans="5:5" x14ac:dyDescent="0.3">
      <c r="E134" s="12" t="s">
        <v>167</v>
      </c>
    </row>
    <row r="135" spans="5:5" x14ac:dyDescent="0.3">
      <c r="E135" s="12" t="s">
        <v>168</v>
      </c>
    </row>
    <row r="136" spans="5:5" x14ac:dyDescent="0.3">
      <c r="E136" s="12" t="s">
        <v>289</v>
      </c>
    </row>
    <row r="137" spans="5:5" x14ac:dyDescent="0.3">
      <c r="E137" s="12" t="s">
        <v>169</v>
      </c>
    </row>
    <row r="138" spans="5:5" x14ac:dyDescent="0.3">
      <c r="E138" s="12" t="s">
        <v>170</v>
      </c>
    </row>
    <row r="139" spans="5:5" x14ac:dyDescent="0.3">
      <c r="E139" s="12" t="s">
        <v>171</v>
      </c>
    </row>
    <row r="140" spans="5:5" x14ac:dyDescent="0.3">
      <c r="E140" s="12" t="s">
        <v>172</v>
      </c>
    </row>
    <row r="141" spans="5:5" x14ac:dyDescent="0.3">
      <c r="E141" s="12" t="s">
        <v>173</v>
      </c>
    </row>
    <row r="142" spans="5:5" x14ac:dyDescent="0.3">
      <c r="E142" s="12" t="s">
        <v>177</v>
      </c>
    </row>
    <row r="143" spans="5:5" x14ac:dyDescent="0.3">
      <c r="E143" s="12" t="s">
        <v>174</v>
      </c>
    </row>
    <row r="144" spans="5:5" x14ac:dyDescent="0.3">
      <c r="E144" s="12" t="s">
        <v>175</v>
      </c>
    </row>
    <row r="145" spans="5:5" x14ac:dyDescent="0.3">
      <c r="E145" s="12" t="s">
        <v>176</v>
      </c>
    </row>
    <row r="146" spans="5:5" x14ac:dyDescent="0.3">
      <c r="E146" s="12" t="s">
        <v>178</v>
      </c>
    </row>
    <row r="147" spans="5:5" x14ac:dyDescent="0.3">
      <c r="E147" s="12" t="s">
        <v>179</v>
      </c>
    </row>
    <row r="148" spans="5:5" x14ac:dyDescent="0.3">
      <c r="E148" s="12" t="s">
        <v>180</v>
      </c>
    </row>
    <row r="149" spans="5:5" x14ac:dyDescent="0.3">
      <c r="E149" s="12" t="s">
        <v>181</v>
      </c>
    </row>
    <row r="150" spans="5:5" x14ac:dyDescent="0.3">
      <c r="E150" s="12" t="s">
        <v>182</v>
      </c>
    </row>
    <row r="151" spans="5:5" x14ac:dyDescent="0.3">
      <c r="E151" s="12" t="s">
        <v>183</v>
      </c>
    </row>
    <row r="152" spans="5:5" x14ac:dyDescent="0.3">
      <c r="E152" s="12" t="s">
        <v>184</v>
      </c>
    </row>
    <row r="153" spans="5:5" x14ac:dyDescent="0.3">
      <c r="E153" s="12" t="s">
        <v>185</v>
      </c>
    </row>
    <row r="154" spans="5:5" x14ac:dyDescent="0.3">
      <c r="E154" s="12" t="s">
        <v>186</v>
      </c>
    </row>
    <row r="155" spans="5:5" x14ac:dyDescent="0.3">
      <c r="E155" s="12" t="s">
        <v>187</v>
      </c>
    </row>
    <row r="156" spans="5:5" x14ac:dyDescent="0.3">
      <c r="E156" s="12" t="s">
        <v>188</v>
      </c>
    </row>
    <row r="157" spans="5:5" x14ac:dyDescent="0.3">
      <c r="E157" s="12" t="s">
        <v>189</v>
      </c>
    </row>
    <row r="158" spans="5:5" x14ac:dyDescent="0.3">
      <c r="E158" s="12" t="s">
        <v>190</v>
      </c>
    </row>
    <row r="159" spans="5:5" x14ac:dyDescent="0.3">
      <c r="E159" s="12" t="s">
        <v>191</v>
      </c>
    </row>
    <row r="160" spans="5:5" x14ac:dyDescent="0.3">
      <c r="E160" s="12" t="s">
        <v>192</v>
      </c>
    </row>
    <row r="161" spans="5:5" x14ac:dyDescent="0.3">
      <c r="E161" s="12" t="s">
        <v>193</v>
      </c>
    </row>
    <row r="162" spans="5:5" x14ac:dyDescent="0.3">
      <c r="E162" s="12" t="s">
        <v>194</v>
      </c>
    </row>
    <row r="163" spans="5:5" x14ac:dyDescent="0.3">
      <c r="E163" s="12" t="s">
        <v>195</v>
      </c>
    </row>
    <row r="164" spans="5:5" x14ac:dyDescent="0.3">
      <c r="E164" s="12" t="s">
        <v>196</v>
      </c>
    </row>
    <row r="165" spans="5:5" x14ac:dyDescent="0.3">
      <c r="E165" s="12" t="s">
        <v>197</v>
      </c>
    </row>
    <row r="166" spans="5:5" x14ac:dyDescent="0.3">
      <c r="E166" s="12" t="s">
        <v>198</v>
      </c>
    </row>
    <row r="167" spans="5:5" x14ac:dyDescent="0.3">
      <c r="E167" s="12" t="s">
        <v>199</v>
      </c>
    </row>
    <row r="168" spans="5:5" x14ac:dyDescent="0.3">
      <c r="E168" s="12" t="s">
        <v>200</v>
      </c>
    </row>
    <row r="169" spans="5:5" x14ac:dyDescent="0.3">
      <c r="E169" s="12" t="s">
        <v>201</v>
      </c>
    </row>
    <row r="170" spans="5:5" x14ac:dyDescent="0.3">
      <c r="E170" s="12" t="s">
        <v>202</v>
      </c>
    </row>
    <row r="171" spans="5:5" x14ac:dyDescent="0.3">
      <c r="E171" s="12" t="s">
        <v>203</v>
      </c>
    </row>
    <row r="172" spans="5:5" x14ac:dyDescent="0.3">
      <c r="E172" s="12" t="s">
        <v>204</v>
      </c>
    </row>
    <row r="173" spans="5:5" x14ac:dyDescent="0.3">
      <c r="E173" s="12" t="s">
        <v>205</v>
      </c>
    </row>
    <row r="174" spans="5:5" x14ac:dyDescent="0.3">
      <c r="E174" s="12" t="s">
        <v>206</v>
      </c>
    </row>
    <row r="175" spans="5:5" x14ac:dyDescent="0.3">
      <c r="E175" s="12" t="s">
        <v>207</v>
      </c>
    </row>
    <row r="176" spans="5:5" x14ac:dyDescent="0.3">
      <c r="E176" s="12" t="s">
        <v>208</v>
      </c>
    </row>
    <row r="177" spans="5:5" x14ac:dyDescent="0.3">
      <c r="E177" s="12" t="s">
        <v>209</v>
      </c>
    </row>
    <row r="178" spans="5:5" x14ac:dyDescent="0.3">
      <c r="E178" s="12" t="s">
        <v>210</v>
      </c>
    </row>
    <row r="179" spans="5:5" x14ac:dyDescent="0.3">
      <c r="E179" s="12" t="s">
        <v>211</v>
      </c>
    </row>
    <row r="180" spans="5:5" x14ac:dyDescent="0.3">
      <c r="E180" s="12" t="s">
        <v>212</v>
      </c>
    </row>
    <row r="181" spans="5:5" x14ac:dyDescent="0.3">
      <c r="E181" s="12" t="s">
        <v>213</v>
      </c>
    </row>
    <row r="182" spans="5:5" x14ac:dyDescent="0.3">
      <c r="E182" s="12" t="s">
        <v>214</v>
      </c>
    </row>
    <row r="183" spans="5:5" x14ac:dyDescent="0.3">
      <c r="E183" s="12" t="s">
        <v>215</v>
      </c>
    </row>
    <row r="184" spans="5:5" x14ac:dyDescent="0.3">
      <c r="E184" s="12" t="s">
        <v>216</v>
      </c>
    </row>
    <row r="185" spans="5:5" x14ac:dyDescent="0.3">
      <c r="E185" s="12" t="s">
        <v>217</v>
      </c>
    </row>
    <row r="186" spans="5:5" x14ac:dyDescent="0.3">
      <c r="E186" s="12" t="s">
        <v>218</v>
      </c>
    </row>
    <row r="187" spans="5:5" x14ac:dyDescent="0.3">
      <c r="E187" s="12" t="s">
        <v>290</v>
      </c>
    </row>
    <row r="188" spans="5:5" x14ac:dyDescent="0.3">
      <c r="E188" s="12" t="s">
        <v>219</v>
      </c>
    </row>
    <row r="189" spans="5:5" x14ac:dyDescent="0.3">
      <c r="E189" s="12" t="s">
        <v>220</v>
      </c>
    </row>
    <row r="190" spans="5:5" x14ac:dyDescent="0.3">
      <c r="E190" s="12" t="s">
        <v>221</v>
      </c>
    </row>
    <row r="191" spans="5:5" x14ac:dyDescent="0.3">
      <c r="E191" s="12" t="s">
        <v>222</v>
      </c>
    </row>
    <row r="192" spans="5:5" x14ac:dyDescent="0.3">
      <c r="E192" s="12" t="s">
        <v>223</v>
      </c>
    </row>
    <row r="193" spans="5:5" x14ac:dyDescent="0.3">
      <c r="E193" s="12" t="s">
        <v>224</v>
      </c>
    </row>
    <row r="194" spans="5:5" x14ac:dyDescent="0.3">
      <c r="E194" s="12" t="s">
        <v>225</v>
      </c>
    </row>
    <row r="195" spans="5:5" x14ac:dyDescent="0.3">
      <c r="E195" s="12" t="s">
        <v>226</v>
      </c>
    </row>
    <row r="196" spans="5:5" x14ac:dyDescent="0.3">
      <c r="E196" s="12" t="s">
        <v>227</v>
      </c>
    </row>
    <row r="197" spans="5:5" x14ac:dyDescent="0.3">
      <c r="E197" s="12" t="s">
        <v>228</v>
      </c>
    </row>
    <row r="198" spans="5:5" x14ac:dyDescent="0.3">
      <c r="E198" s="12" t="s">
        <v>229</v>
      </c>
    </row>
    <row r="199" spans="5:5" x14ac:dyDescent="0.3">
      <c r="E199" s="12" t="s">
        <v>230</v>
      </c>
    </row>
    <row r="200" spans="5:5" x14ac:dyDescent="0.3">
      <c r="E200" s="12" t="s">
        <v>231</v>
      </c>
    </row>
    <row r="201" spans="5:5" x14ac:dyDescent="0.3">
      <c r="E201" s="12" t="s">
        <v>232</v>
      </c>
    </row>
    <row r="202" spans="5:5" x14ac:dyDescent="0.3">
      <c r="E202" s="12" t="s">
        <v>233</v>
      </c>
    </row>
    <row r="203" spans="5:5" x14ac:dyDescent="0.3">
      <c r="E203" s="12" t="s">
        <v>234</v>
      </c>
    </row>
    <row r="204" spans="5:5" x14ac:dyDescent="0.3">
      <c r="E204" s="12" t="s">
        <v>235</v>
      </c>
    </row>
    <row r="205" spans="5:5" x14ac:dyDescent="0.3">
      <c r="E205" s="12" t="s">
        <v>236</v>
      </c>
    </row>
    <row r="206" spans="5:5" x14ac:dyDescent="0.3">
      <c r="E206" s="12" t="s">
        <v>237</v>
      </c>
    </row>
    <row r="207" spans="5:5" x14ac:dyDescent="0.3">
      <c r="E207" s="12" t="s">
        <v>238</v>
      </c>
    </row>
    <row r="208" spans="5:5" x14ac:dyDescent="0.3">
      <c r="E208" s="12" t="s">
        <v>239</v>
      </c>
    </row>
    <row r="209" spans="5:5" x14ac:dyDescent="0.3">
      <c r="E209" s="12" t="s">
        <v>240</v>
      </c>
    </row>
    <row r="210" spans="5:5" x14ac:dyDescent="0.3">
      <c r="E210" s="12" t="s">
        <v>241</v>
      </c>
    </row>
    <row r="211" spans="5:5" x14ac:dyDescent="0.3">
      <c r="E211" s="12" t="s">
        <v>242</v>
      </c>
    </row>
    <row r="212" spans="5:5" x14ac:dyDescent="0.3">
      <c r="E212" s="12" t="s">
        <v>243</v>
      </c>
    </row>
    <row r="213" spans="5:5" x14ac:dyDescent="0.3">
      <c r="E213" s="12" t="s">
        <v>244</v>
      </c>
    </row>
    <row r="214" spans="5:5" x14ac:dyDescent="0.3">
      <c r="E214" s="12" t="s">
        <v>245</v>
      </c>
    </row>
    <row r="215" spans="5:5" x14ac:dyDescent="0.3">
      <c r="E215" s="12" t="s">
        <v>246</v>
      </c>
    </row>
    <row r="216" spans="5:5" x14ac:dyDescent="0.3">
      <c r="E216" s="12" t="s">
        <v>247</v>
      </c>
    </row>
    <row r="217" spans="5:5" x14ac:dyDescent="0.3">
      <c r="E217" s="12" t="s">
        <v>248</v>
      </c>
    </row>
    <row r="218" spans="5:5" x14ac:dyDescent="0.3">
      <c r="E218" s="12" t="s">
        <v>249</v>
      </c>
    </row>
    <row r="219" spans="5:5" x14ac:dyDescent="0.3">
      <c r="E219" s="12" t="s">
        <v>250</v>
      </c>
    </row>
    <row r="220" spans="5:5" x14ac:dyDescent="0.3">
      <c r="E220" s="12" t="s">
        <v>251</v>
      </c>
    </row>
    <row r="221" spans="5:5" x14ac:dyDescent="0.3">
      <c r="E221" s="12" t="s">
        <v>252</v>
      </c>
    </row>
    <row r="222" spans="5:5" x14ac:dyDescent="0.3">
      <c r="E222" s="12" t="s">
        <v>253</v>
      </c>
    </row>
    <row r="223" spans="5:5" x14ac:dyDescent="0.3">
      <c r="E223" s="12" t="s">
        <v>254</v>
      </c>
    </row>
    <row r="224" spans="5:5" x14ac:dyDescent="0.3">
      <c r="E224" s="12" t="s">
        <v>255</v>
      </c>
    </row>
    <row r="225" spans="5:5" x14ac:dyDescent="0.3">
      <c r="E225" s="12" t="s">
        <v>256</v>
      </c>
    </row>
    <row r="226" spans="5:5" x14ac:dyDescent="0.3">
      <c r="E226" s="12" t="s">
        <v>257</v>
      </c>
    </row>
    <row r="227" spans="5:5" x14ac:dyDescent="0.3">
      <c r="E227" s="12" t="s">
        <v>258</v>
      </c>
    </row>
    <row r="228" spans="5:5" x14ac:dyDescent="0.3">
      <c r="E228" s="12" t="s">
        <v>259</v>
      </c>
    </row>
    <row r="229" spans="5:5" x14ac:dyDescent="0.3">
      <c r="E229" s="12" t="s">
        <v>260</v>
      </c>
    </row>
    <row r="230" spans="5:5" x14ac:dyDescent="0.3">
      <c r="E230" s="12" t="s">
        <v>261</v>
      </c>
    </row>
    <row r="231" spans="5:5" x14ac:dyDescent="0.3">
      <c r="E231" s="12" t="s">
        <v>262</v>
      </c>
    </row>
    <row r="232" spans="5:5" x14ac:dyDescent="0.3">
      <c r="E232" s="12" t="s">
        <v>263</v>
      </c>
    </row>
    <row r="233" spans="5:5" x14ac:dyDescent="0.3">
      <c r="E233" s="12" t="s">
        <v>264</v>
      </c>
    </row>
    <row r="234" spans="5:5" x14ac:dyDescent="0.3">
      <c r="E234" s="12" t="s">
        <v>265</v>
      </c>
    </row>
    <row r="235" spans="5:5" x14ac:dyDescent="0.3">
      <c r="E235" s="12" t="s">
        <v>266</v>
      </c>
    </row>
    <row r="236" spans="5:5" x14ac:dyDescent="0.3">
      <c r="E236" s="12" t="s">
        <v>267</v>
      </c>
    </row>
    <row r="237" spans="5:5" x14ac:dyDescent="0.3">
      <c r="E237" s="12" t="s">
        <v>268</v>
      </c>
    </row>
    <row r="238" spans="5:5" x14ac:dyDescent="0.3">
      <c r="E238" s="12" t="s">
        <v>269</v>
      </c>
    </row>
    <row r="239" spans="5:5" x14ac:dyDescent="0.3">
      <c r="E239" s="12" t="s">
        <v>270</v>
      </c>
    </row>
    <row r="240" spans="5:5" x14ac:dyDescent="0.3">
      <c r="E240" s="12" t="s">
        <v>271</v>
      </c>
    </row>
    <row r="241" spans="5:5" x14ac:dyDescent="0.3">
      <c r="E241" s="12" t="s">
        <v>272</v>
      </c>
    </row>
    <row r="242" spans="5:5" x14ac:dyDescent="0.3">
      <c r="E242" s="12" t="s">
        <v>273</v>
      </c>
    </row>
    <row r="243" spans="5:5" x14ac:dyDescent="0.3">
      <c r="E243" s="12" t="s">
        <v>274</v>
      </c>
    </row>
    <row r="244" spans="5:5" x14ac:dyDescent="0.3">
      <c r="E244" s="12" t="s">
        <v>291</v>
      </c>
    </row>
    <row r="245" spans="5:5" x14ac:dyDescent="0.3">
      <c r="E245" s="12" t="s">
        <v>275</v>
      </c>
    </row>
    <row r="246" spans="5:5" x14ac:dyDescent="0.3">
      <c r="E246" s="12" t="s">
        <v>276</v>
      </c>
    </row>
    <row r="247" spans="5:5" x14ac:dyDescent="0.3">
      <c r="E247" s="12" t="s">
        <v>277</v>
      </c>
    </row>
    <row r="248" spans="5:5" x14ac:dyDescent="0.3">
      <c r="E248" s="12" t="s">
        <v>278</v>
      </c>
    </row>
    <row r="249" spans="5:5" x14ac:dyDescent="0.3">
      <c r="E249" s="12" t="s">
        <v>279</v>
      </c>
    </row>
    <row r="250" spans="5:5" x14ac:dyDescent="0.3">
      <c r="E250" s="12" t="s">
        <v>280</v>
      </c>
    </row>
    <row r="251" spans="5:5" x14ac:dyDescent="0.3">
      <c r="E251" s="12" t="s">
        <v>281</v>
      </c>
    </row>
    <row r="252" spans="5:5" x14ac:dyDescent="0.3">
      <c r="E252" s="12" t="s">
        <v>282</v>
      </c>
    </row>
    <row r="253" spans="5:5" x14ac:dyDescent="0.3">
      <c r="E253" s="12" t="s">
        <v>283</v>
      </c>
    </row>
    <row r="254" spans="5:5" x14ac:dyDescent="0.3">
      <c r="E254" s="12" t="s">
        <v>284</v>
      </c>
    </row>
    <row r="255" spans="5:5" x14ac:dyDescent="0.3">
      <c r="E255" s="12" t="s">
        <v>285</v>
      </c>
    </row>
    <row r="256" spans="5:5" x14ac:dyDescent="0.3">
      <c r="E256" s="12" t="s">
        <v>286</v>
      </c>
    </row>
    <row r="257" spans="5:5" x14ac:dyDescent="0.3">
      <c r="E257" s="12" t="s">
        <v>292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9" sqref="A9:XFD1048576"/>
    </sheetView>
  </sheetViews>
  <sheetFormatPr defaultColWidth="0" defaultRowHeight="14.4" zeroHeight="1" x14ac:dyDescent="0.3"/>
  <cols>
    <col min="1" max="10" width="9.109375" customWidth="1"/>
    <col min="11" max="16384" width="9.109375" hidden="1"/>
  </cols>
  <sheetData>
    <row r="1" spans="1:9" ht="15.6" x14ac:dyDescent="0.3">
      <c r="A1" s="176" t="s">
        <v>504</v>
      </c>
      <c r="B1" s="177"/>
      <c r="C1" s="177"/>
      <c r="D1" s="177"/>
      <c r="E1" s="177"/>
      <c r="F1" s="177"/>
      <c r="G1" s="177"/>
      <c r="H1" s="177"/>
      <c r="I1" s="178"/>
    </row>
    <row r="2" spans="1:9" ht="36" customHeight="1" x14ac:dyDescent="0.3">
      <c r="A2" s="221" t="s">
        <v>526</v>
      </c>
      <c r="B2" s="222"/>
      <c r="C2" s="222"/>
      <c r="D2" s="222"/>
      <c r="E2" s="222"/>
      <c r="F2" s="222"/>
      <c r="G2" s="222"/>
      <c r="H2" s="222"/>
      <c r="I2" s="223"/>
    </row>
    <row r="3" spans="1:9" x14ac:dyDescent="0.3">
      <c r="A3" s="113"/>
      <c r="B3" s="114"/>
      <c r="C3" s="114"/>
      <c r="D3" s="114"/>
      <c r="E3" s="114"/>
      <c r="F3" s="114"/>
      <c r="G3" s="114"/>
      <c r="H3" s="114"/>
      <c r="I3" s="115"/>
    </row>
    <row r="4" spans="1:9" ht="31.5" customHeight="1" x14ac:dyDescent="0.3">
      <c r="A4" s="224" t="s">
        <v>505</v>
      </c>
      <c r="B4" s="225"/>
      <c r="C4" s="225"/>
      <c r="D4" s="225"/>
      <c r="E4" s="225"/>
      <c r="F4" s="225"/>
      <c r="G4" s="225"/>
      <c r="H4" s="225"/>
      <c r="I4" s="226"/>
    </row>
    <row r="5" spans="1:9" ht="100.5" customHeight="1" x14ac:dyDescent="0.3">
      <c r="A5" s="230" t="s">
        <v>506</v>
      </c>
      <c r="B5" s="231"/>
      <c r="C5" s="231"/>
      <c r="D5" s="231"/>
      <c r="E5" s="231"/>
      <c r="F5" s="231"/>
      <c r="G5" s="231"/>
      <c r="H5" s="231"/>
      <c r="I5" s="232"/>
    </row>
    <row r="6" spans="1:9" ht="27" customHeight="1" x14ac:dyDescent="0.3">
      <c r="A6" s="233" t="s">
        <v>507</v>
      </c>
      <c r="B6" s="234"/>
      <c r="C6" s="234"/>
      <c r="D6" s="234"/>
      <c r="E6" s="234"/>
      <c r="F6" s="234"/>
      <c r="G6" s="234"/>
      <c r="H6" s="234"/>
      <c r="I6" s="235"/>
    </row>
    <row r="7" spans="1:9" ht="15" customHeight="1" x14ac:dyDescent="0.3">
      <c r="A7" s="227" t="s">
        <v>508</v>
      </c>
      <c r="B7" s="228"/>
      <c r="C7" s="228"/>
      <c r="D7" s="228"/>
      <c r="E7" s="228"/>
      <c r="F7" s="228"/>
      <c r="G7" s="228"/>
      <c r="H7" s="228"/>
      <c r="I7" s="229"/>
    </row>
    <row r="8" spans="1:9" x14ac:dyDescent="0.3"/>
  </sheetData>
  <sheetProtection algorithmName="SHA-512" hashValue="YmbPTpN+d7AmYqhmcFF91hbI9lp/QrPA6xv8tIKZzFwRDUD5eigPewrCS0I4lNQLCn0M2pBbG1LoM5YjuchFjg==" saltValue="xH0HJ1J0D7Y8Ge0MImV5WA==" spinCount="100000" sheet="1" objects="1" scenarios="1"/>
  <mergeCells count="6">
    <mergeCell ref="A1:I1"/>
    <mergeCell ref="A2:I2"/>
    <mergeCell ref="A4:I4"/>
    <mergeCell ref="A7:I7"/>
    <mergeCell ref="A5:I5"/>
    <mergeCell ref="A6:I6"/>
  </mergeCells>
  <hyperlinks>
    <hyperlink ref="A6"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5" sqref="A5:D5"/>
    </sheetView>
  </sheetViews>
  <sheetFormatPr defaultColWidth="0" defaultRowHeight="14.4" zeroHeight="1" x14ac:dyDescent="0.3"/>
  <cols>
    <col min="1" max="10" width="9.109375" customWidth="1"/>
    <col min="11" max="16384" width="9.109375" hidden="1"/>
  </cols>
  <sheetData>
    <row r="1" spans="1:9" ht="15.6" x14ac:dyDescent="0.3">
      <c r="A1" s="176" t="s">
        <v>497</v>
      </c>
      <c r="B1" s="177"/>
      <c r="C1" s="177"/>
      <c r="D1" s="177"/>
      <c r="E1" s="177"/>
      <c r="F1" s="177"/>
      <c r="G1" s="177"/>
      <c r="H1" s="177"/>
      <c r="I1" s="178"/>
    </row>
    <row r="2" spans="1:9" x14ac:dyDescent="0.3">
      <c r="A2" s="95"/>
      <c r="B2" s="82" t="s">
        <v>482</v>
      </c>
      <c r="C2" s="95"/>
      <c r="D2" s="95"/>
      <c r="E2" s="95"/>
      <c r="F2" s="95"/>
      <c r="G2" s="95"/>
      <c r="H2" s="95"/>
      <c r="I2" s="95"/>
    </row>
    <row r="3" spans="1:9" x14ac:dyDescent="0.3">
      <c r="A3" s="82"/>
      <c r="B3" s="95"/>
      <c r="C3" s="95"/>
      <c r="D3" s="95"/>
      <c r="E3" s="95"/>
      <c r="F3" s="95"/>
      <c r="G3" s="95"/>
      <c r="H3" s="95"/>
      <c r="I3" s="95"/>
    </row>
    <row r="4" spans="1:9" x14ac:dyDescent="0.3">
      <c r="A4" s="179" t="s">
        <v>514</v>
      </c>
      <c r="B4" s="180"/>
      <c r="C4" s="180"/>
      <c r="D4" s="180"/>
      <c r="E4" s="240" t="s">
        <v>498</v>
      </c>
      <c r="F4" s="241"/>
      <c r="G4" s="241"/>
      <c r="H4" s="241"/>
      <c r="I4" s="242"/>
    </row>
    <row r="5" spans="1:9" ht="89.4" customHeight="1" x14ac:dyDescent="0.3">
      <c r="A5" s="160" t="s">
        <v>499</v>
      </c>
      <c r="B5" s="160"/>
      <c r="C5" s="160"/>
      <c r="D5" s="160"/>
      <c r="E5" s="243" t="s">
        <v>527</v>
      </c>
      <c r="F5" s="244"/>
      <c r="G5" s="244"/>
      <c r="H5" s="244"/>
      <c r="I5" s="245"/>
    </row>
    <row r="6" spans="1:9" s="12" customFormat="1" ht="48.75" customHeight="1" x14ac:dyDescent="0.3">
      <c r="A6" s="160" t="s">
        <v>510</v>
      </c>
      <c r="B6" s="160"/>
      <c r="C6" s="160"/>
      <c r="D6" s="160"/>
      <c r="E6" s="249" t="s">
        <v>528</v>
      </c>
      <c r="F6" s="250"/>
      <c r="G6" s="250"/>
      <c r="H6" s="250"/>
      <c r="I6" s="251"/>
    </row>
    <row r="7" spans="1:9" ht="93.75" customHeight="1" x14ac:dyDescent="0.3">
      <c r="A7" s="246" t="s">
        <v>511</v>
      </c>
      <c r="B7" s="246"/>
      <c r="C7" s="246"/>
      <c r="D7" s="246"/>
      <c r="E7" s="247" t="s">
        <v>500</v>
      </c>
      <c r="F7" s="248"/>
      <c r="G7" s="248"/>
      <c r="H7" s="248"/>
      <c r="I7" s="248"/>
    </row>
    <row r="8" spans="1:9" ht="77.25" customHeight="1" x14ac:dyDescent="0.3">
      <c r="A8" s="236" t="s">
        <v>529</v>
      </c>
      <c r="B8" s="236"/>
      <c r="C8" s="236"/>
      <c r="D8" s="237"/>
      <c r="E8" s="237" t="s">
        <v>501</v>
      </c>
      <c r="F8" s="238"/>
      <c r="G8" s="238"/>
      <c r="H8" s="238"/>
      <c r="I8" s="239"/>
    </row>
    <row r="9" spans="1:9" ht="98.25" customHeight="1" x14ac:dyDescent="0.3">
      <c r="A9" s="237" t="s">
        <v>512</v>
      </c>
      <c r="B9" s="238"/>
      <c r="C9" s="238"/>
      <c r="D9" s="239"/>
      <c r="E9" s="237" t="s">
        <v>502</v>
      </c>
      <c r="F9" s="238"/>
      <c r="G9" s="238"/>
      <c r="H9" s="238"/>
      <c r="I9" s="239"/>
    </row>
    <row r="10" spans="1:9" ht="84" customHeight="1" x14ac:dyDescent="0.3">
      <c r="A10" s="236" t="s">
        <v>534</v>
      </c>
      <c r="B10" s="236"/>
      <c r="C10" s="236"/>
      <c r="D10" s="237"/>
      <c r="E10" s="237" t="s">
        <v>503</v>
      </c>
      <c r="F10" s="238"/>
      <c r="G10" s="238"/>
      <c r="H10" s="238"/>
      <c r="I10" s="239"/>
    </row>
    <row r="11" spans="1:9" x14ac:dyDescent="0.3"/>
  </sheetData>
  <sheetProtection algorithmName="SHA-512" hashValue="Z2yXqNZd8i0ib/jO2xkOSdsrIBCovIJKMgkRlxGLLHPx/PtoRrVOCOybRDwWreJWcLpJhwkvjdfeqse8K+aSeQ==" saltValue="kZvmVTEAPjr2wJ9zzUqMfQ==" spinCount="100000" sheet="1" objects="1" scenarios="1"/>
  <mergeCells count="15">
    <mergeCell ref="A10:D10"/>
    <mergeCell ref="E10:I10"/>
    <mergeCell ref="A1:I1"/>
    <mergeCell ref="A4:D4"/>
    <mergeCell ref="E4:I4"/>
    <mergeCell ref="A5:D5"/>
    <mergeCell ref="E5:I5"/>
    <mergeCell ref="A7:D7"/>
    <mergeCell ref="E7:I7"/>
    <mergeCell ref="A6:D6"/>
    <mergeCell ref="E6:I6"/>
    <mergeCell ref="A8:D8"/>
    <mergeCell ref="E8:I8"/>
    <mergeCell ref="A9:D9"/>
    <mergeCell ref="E9:I9"/>
  </mergeCells>
  <hyperlinks>
    <hyperlink ref="E5:I5" r:id="rId1" display="https://www.sam.gov/SAM/pages/public/searchRecords/search.jsf"/>
    <hyperlink ref="E6:I6" r:id="rId2" display="https://www.tdhca.state.tx.us/ISPA.htm"/>
    <hyperlink ref="E7:I7" r:id="rId3" display="https://www.hudexchange.info/resource/3141/part-58-environmental-review-exempt-or-censt-format/"/>
  </hyperlinks>
  <pageMargins left="0.7" right="0.7" top="0.75" bottom="0.75" header="0.3" footer="0.3"/>
  <pageSetup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B2" sqref="B2:I2"/>
    </sheetView>
  </sheetViews>
  <sheetFormatPr defaultColWidth="0" defaultRowHeight="14.4" zeroHeight="1" x14ac:dyDescent="0.3"/>
  <cols>
    <col min="1" max="10" width="9.109375" customWidth="1"/>
    <col min="11" max="16384" width="9.109375" hidden="1"/>
  </cols>
  <sheetData>
    <row r="1" spans="1:10" s="95" customFormat="1" ht="15.6" x14ac:dyDescent="0.3">
      <c r="A1" s="252" t="s">
        <v>521</v>
      </c>
      <c r="B1" s="253"/>
      <c r="C1" s="253"/>
      <c r="D1" s="253"/>
      <c r="E1" s="253"/>
      <c r="F1" s="253"/>
      <c r="G1" s="253"/>
      <c r="H1" s="253"/>
      <c r="I1" s="254"/>
      <c r="J1" s="96"/>
    </row>
    <row r="2" spans="1:10" s="95" customFormat="1" ht="125.25" customHeight="1" x14ac:dyDescent="0.3">
      <c r="A2" s="117"/>
      <c r="B2" s="220" t="s">
        <v>530</v>
      </c>
      <c r="C2" s="255"/>
      <c r="D2" s="255"/>
      <c r="E2" s="255"/>
      <c r="F2" s="255"/>
      <c r="G2" s="255"/>
      <c r="H2" s="255"/>
      <c r="I2" s="256"/>
      <c r="J2" s="98"/>
    </row>
    <row r="3" spans="1:10" x14ac:dyDescent="0.3">
      <c r="A3" s="118"/>
      <c r="B3" s="257" t="s">
        <v>523</v>
      </c>
      <c r="C3" s="257"/>
      <c r="D3" s="257"/>
      <c r="E3" s="257"/>
      <c r="F3" s="257"/>
      <c r="G3" s="257"/>
      <c r="H3" s="257"/>
      <c r="I3" s="258"/>
    </row>
    <row r="4" spans="1:10" x14ac:dyDescent="0.3"/>
  </sheetData>
  <sheetProtection algorithmName="SHA-512" hashValue="6v0LVJ+8Z77uatyRf60EbkLMHm98w855PEkIsboHSj8LZZBKoxezp/Unf/pVxARFyBOqtiVTklFPlzVPVyq8wg==" saltValue="Vn8F9bHfC0xC/flrDrFQLQ==" spinCount="100000" sheet="1" objects="1" scenarios="1"/>
  <mergeCells count="3">
    <mergeCell ref="A1:I1"/>
    <mergeCell ref="B2:I2"/>
    <mergeCell ref="B3:I3"/>
  </mergeCells>
  <hyperlinks>
    <hyperlink ref="B3:I3" r:id="rId1" display="https://www.tdhca.state.tx.us/home-division/esgp/applications.htm"/>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
  <sheetViews>
    <sheetView topLeftCell="BO1" zoomScale="70" zoomScaleNormal="70" workbookViewId="0">
      <selection activeCell="CD1" sqref="CD1"/>
    </sheetView>
  </sheetViews>
  <sheetFormatPr defaultRowHeight="14.4" x14ac:dyDescent="0.3"/>
  <cols>
    <col min="7" max="7" width="13.21875" customWidth="1"/>
    <col min="24" max="24" width="10" bestFit="1" customWidth="1"/>
    <col min="25" max="25" width="27.88671875" style="12" bestFit="1" customWidth="1"/>
    <col min="26" max="26" width="12.109375" bestFit="1" customWidth="1"/>
    <col min="29" max="29" width="8.88671875" style="12"/>
    <col min="31" max="31" width="12.5546875" bestFit="1" customWidth="1"/>
    <col min="32" max="32" width="14.88671875" style="12" customWidth="1"/>
    <col min="33" max="58" width="9.109375" style="12"/>
    <col min="71" max="74" width="9.109375" style="12"/>
    <col min="75" max="75" width="12.5546875" style="12" customWidth="1"/>
    <col min="76" max="78" width="9.109375" style="12"/>
    <col min="81" max="81" width="12.5546875" style="12" customWidth="1"/>
    <col min="82" max="82" width="14" style="12" customWidth="1"/>
    <col min="91" max="94" width="8.88671875" style="12"/>
  </cols>
  <sheetData>
    <row r="1" spans="1:94" ht="43.2" x14ac:dyDescent="0.3">
      <c r="A1" s="29" t="s">
        <v>316</v>
      </c>
      <c r="B1" s="29" t="s">
        <v>317</v>
      </c>
      <c r="C1" s="29" t="s">
        <v>318</v>
      </c>
      <c r="D1" s="29" t="s">
        <v>319</v>
      </c>
      <c r="E1" s="29" t="s">
        <v>306</v>
      </c>
      <c r="F1" s="29" t="s">
        <v>307</v>
      </c>
      <c r="G1" s="29" t="s">
        <v>308</v>
      </c>
      <c r="H1" s="29" t="s">
        <v>309</v>
      </c>
      <c r="I1" s="29" t="s">
        <v>310</v>
      </c>
      <c r="J1" s="29" t="s">
        <v>311</v>
      </c>
      <c r="K1" s="29" t="s">
        <v>312</v>
      </c>
      <c r="L1" s="29" t="s">
        <v>313</v>
      </c>
      <c r="M1" s="29" t="s">
        <v>314</v>
      </c>
      <c r="N1" s="29" t="s">
        <v>315</v>
      </c>
      <c r="O1" s="29" t="s">
        <v>320</v>
      </c>
      <c r="P1" s="29" t="s">
        <v>321</v>
      </c>
      <c r="Q1" s="29" t="s">
        <v>322</v>
      </c>
      <c r="R1" s="29" t="s">
        <v>323</v>
      </c>
      <c r="S1" s="29" t="s">
        <v>324</v>
      </c>
      <c r="T1" s="29" t="s">
        <v>325</v>
      </c>
      <c r="U1" s="29" t="s">
        <v>326</v>
      </c>
      <c r="V1" s="29" t="s">
        <v>328</v>
      </c>
      <c r="W1" s="29" t="s">
        <v>329</v>
      </c>
      <c r="X1" s="29" t="s">
        <v>330</v>
      </c>
      <c r="Y1" s="91" t="s">
        <v>327</v>
      </c>
      <c r="Z1" s="29" t="s">
        <v>331</v>
      </c>
      <c r="AA1" s="29" t="s">
        <v>332</v>
      </c>
      <c r="AB1" s="29" t="s">
        <v>333</v>
      </c>
      <c r="AC1" s="41" t="s">
        <v>355</v>
      </c>
      <c r="AD1" s="29" t="s">
        <v>334</v>
      </c>
      <c r="AE1" s="29" t="s">
        <v>335</v>
      </c>
      <c r="AF1" s="41" t="s">
        <v>427</v>
      </c>
      <c r="AG1" s="41" t="s">
        <v>428</v>
      </c>
      <c r="AH1" s="41" t="s">
        <v>429</v>
      </c>
      <c r="AI1" s="41" t="s">
        <v>430</v>
      </c>
      <c r="AJ1" s="41" t="s">
        <v>431</v>
      </c>
      <c r="AK1" s="41" t="s">
        <v>432</v>
      </c>
      <c r="AL1" s="41" t="s">
        <v>433</v>
      </c>
      <c r="AM1" s="41" t="s">
        <v>434</v>
      </c>
      <c r="AN1" s="41" t="s">
        <v>435</v>
      </c>
      <c r="AO1" s="41" t="s">
        <v>436</v>
      </c>
      <c r="AP1" s="41" t="s">
        <v>437</v>
      </c>
      <c r="AQ1" s="41" t="s">
        <v>438</v>
      </c>
      <c r="AR1" s="41" t="s">
        <v>439</v>
      </c>
      <c r="AS1" s="41" t="s">
        <v>440</v>
      </c>
      <c r="AT1" s="41" t="s">
        <v>441</v>
      </c>
      <c r="AU1" s="41" t="s">
        <v>442</v>
      </c>
      <c r="AV1" s="41" t="s">
        <v>443</v>
      </c>
      <c r="AW1" s="41" t="s">
        <v>444</v>
      </c>
      <c r="AX1" s="41" t="s">
        <v>445</v>
      </c>
      <c r="AY1" s="41" t="s">
        <v>446</v>
      </c>
      <c r="AZ1" s="41" t="s">
        <v>447</v>
      </c>
      <c r="BA1" s="41" t="s">
        <v>448</v>
      </c>
      <c r="BB1" s="41" t="s">
        <v>449</v>
      </c>
      <c r="BC1" s="41" t="s">
        <v>450</v>
      </c>
      <c r="BD1" s="41" t="s">
        <v>451</v>
      </c>
      <c r="BE1" s="41" t="s">
        <v>452</v>
      </c>
      <c r="BF1" s="41" t="s">
        <v>453</v>
      </c>
      <c r="BG1" s="29" t="s">
        <v>454</v>
      </c>
      <c r="BH1" s="29" t="s">
        <v>455</v>
      </c>
      <c r="BI1" s="29" t="s">
        <v>456</v>
      </c>
      <c r="BJ1" s="29" t="s">
        <v>457</v>
      </c>
      <c r="BK1" s="29" t="s">
        <v>458</v>
      </c>
      <c r="BL1" s="29" t="s">
        <v>459</v>
      </c>
      <c r="BM1" s="29" t="s">
        <v>460</v>
      </c>
      <c r="BN1" s="29" t="s">
        <v>461</v>
      </c>
      <c r="BO1" s="29" t="s">
        <v>462</v>
      </c>
      <c r="BP1" s="29" t="s">
        <v>463</v>
      </c>
      <c r="BQ1" s="29" t="s">
        <v>464</v>
      </c>
      <c r="BR1" s="29" t="s">
        <v>465</v>
      </c>
      <c r="BS1" s="41" t="s">
        <v>466</v>
      </c>
      <c r="BT1" s="41" t="s">
        <v>467</v>
      </c>
      <c r="BU1" s="41" t="s">
        <v>468</v>
      </c>
      <c r="BV1" s="41" t="s">
        <v>469</v>
      </c>
      <c r="BW1" s="41" t="s">
        <v>470</v>
      </c>
      <c r="BX1" s="41" t="s">
        <v>471</v>
      </c>
      <c r="BY1" s="41" t="s">
        <v>356</v>
      </c>
      <c r="BZ1" s="41" t="s">
        <v>357</v>
      </c>
      <c r="CA1" s="29" t="s">
        <v>336</v>
      </c>
      <c r="CB1" s="29" t="s">
        <v>337</v>
      </c>
      <c r="CC1" s="41" t="s">
        <v>472</v>
      </c>
      <c r="CD1" s="41" t="s">
        <v>537</v>
      </c>
      <c r="CE1" s="29" t="s">
        <v>338</v>
      </c>
      <c r="CF1" s="29" t="s">
        <v>339</v>
      </c>
      <c r="CG1" s="29" t="s">
        <v>340</v>
      </c>
      <c r="CH1" s="29" t="s">
        <v>341</v>
      </c>
      <c r="CI1" s="29" t="s">
        <v>342</v>
      </c>
      <c r="CJ1" s="29" t="s">
        <v>343</v>
      </c>
      <c r="CK1" s="29" t="s">
        <v>344</v>
      </c>
      <c r="CL1" s="29" t="s">
        <v>345</v>
      </c>
      <c r="CM1" s="41" t="s">
        <v>358</v>
      </c>
      <c r="CN1" s="41" t="s">
        <v>359</v>
      </c>
      <c r="CO1" s="41" t="s">
        <v>360</v>
      </c>
      <c r="CP1" s="41" t="s">
        <v>361</v>
      </c>
    </row>
    <row r="2" spans="1:94" s="31" customFormat="1" x14ac:dyDescent="0.3">
      <c r="A2" s="30">
        <f>'1-1 Applicant Info'!D5</f>
        <v>0</v>
      </c>
      <c r="B2" s="30">
        <f>'1-1 Applicant Info'!D6</f>
        <v>0</v>
      </c>
      <c r="C2" s="30">
        <f>'1-1 Applicant Info'!D7</f>
        <v>0</v>
      </c>
      <c r="D2" s="30">
        <f>'1-1 Applicant Info'!D8</f>
        <v>0</v>
      </c>
      <c r="E2" s="31">
        <f>'1-1 Applicant Info'!D9</f>
        <v>0</v>
      </c>
      <c r="F2" s="30">
        <f>'1-1 Applicant Info'!D10</f>
        <v>0</v>
      </c>
      <c r="G2" s="30">
        <f>'1-1 Applicant Info'!D11</f>
        <v>0</v>
      </c>
      <c r="H2" s="30">
        <f>'1-1 Applicant Info'!D12</f>
        <v>0</v>
      </c>
      <c r="I2" s="30">
        <f>'1-1 Applicant Info'!D13</f>
        <v>0</v>
      </c>
      <c r="J2" s="31">
        <f>'1-1 Applicant Info'!D14</f>
        <v>0</v>
      </c>
      <c r="K2" s="30">
        <f>'1-1 Applicant Info'!D15</f>
        <v>0</v>
      </c>
      <c r="L2" s="30">
        <f>'1-1 Applicant Info'!D16</f>
        <v>0</v>
      </c>
      <c r="M2" s="30">
        <f>'1-1 Applicant Info'!D17</f>
        <v>0</v>
      </c>
      <c r="N2" s="31">
        <f>'1-1 Applicant Info'!D18</f>
        <v>0</v>
      </c>
      <c r="O2" s="30">
        <f>'1-1 Applicant Info'!D19</f>
        <v>0</v>
      </c>
      <c r="P2" s="30">
        <f>'1-1 Applicant Info'!D21</f>
        <v>0</v>
      </c>
      <c r="Q2" s="30">
        <f>'1-1 Applicant Info'!D22</f>
        <v>0</v>
      </c>
      <c r="R2" s="30">
        <f>'1-1 Applicant Info'!D23</f>
        <v>0</v>
      </c>
      <c r="S2" s="31">
        <f>'1-1 Applicant Info'!D24</f>
        <v>0</v>
      </c>
      <c r="T2" s="30">
        <f>'1-1 Applicant Info'!D25</f>
        <v>0</v>
      </c>
      <c r="U2" s="30">
        <f>'1-1 Applicant Info'!D28</f>
        <v>0</v>
      </c>
      <c r="V2" s="30">
        <f>'1-1 Applicant Info'!D29</f>
        <v>0</v>
      </c>
      <c r="W2" s="30">
        <f>'1-1 Applicant Info'!D30</f>
        <v>0</v>
      </c>
      <c r="X2" s="90">
        <f>'1-1 Applicant Info'!D31</f>
        <v>0</v>
      </c>
      <c r="Y2" s="92">
        <f>'1-1 Applicant Info'!D32</f>
        <v>0</v>
      </c>
      <c r="Z2" s="42">
        <f>'1-1 Applicant Info'!D34</f>
        <v>0</v>
      </c>
      <c r="AA2" s="31">
        <f>'1-1 Applicant Info'!D35</f>
        <v>0</v>
      </c>
      <c r="AB2" s="31">
        <f>'1-1 Applicant Info'!D36</f>
        <v>0</v>
      </c>
      <c r="AC2" s="31">
        <f>'1-1 Applicant Info'!D37</f>
        <v>0</v>
      </c>
      <c r="AD2" s="31">
        <f>'1-1 Applicant Info'!D38</f>
        <v>0</v>
      </c>
      <c r="AE2" s="30">
        <f>'1-1 Applicant Info'!D39</f>
        <v>0</v>
      </c>
      <c r="AF2" s="30">
        <f>'1-1 Applicant Info'!D42</f>
        <v>0</v>
      </c>
      <c r="AG2" s="30">
        <f>'1-1 Applicant Info'!D43</f>
        <v>0</v>
      </c>
      <c r="AH2" s="93">
        <f>'1-2 CARES Funding'!B6</f>
        <v>0</v>
      </c>
      <c r="AI2" s="93">
        <f>'1-2 CARES Funding'!B7</f>
        <v>0</v>
      </c>
      <c r="AJ2" s="93">
        <f>'1-2 CARES Funding'!B8</f>
        <v>0</v>
      </c>
      <c r="AK2" s="93">
        <f>'1-2 CARES Funding'!B9</f>
        <v>0</v>
      </c>
      <c r="AL2" s="93">
        <f>'1-2 CARES Funding'!B10</f>
        <v>0</v>
      </c>
      <c r="AM2" s="93">
        <f>'1-2 CARES Funding'!B11</f>
        <v>0</v>
      </c>
      <c r="AN2" s="93">
        <f>'1-2 CARES Funding'!B12</f>
        <v>0</v>
      </c>
      <c r="AO2" s="93">
        <f>'1-2 CARES Funding'!B13</f>
        <v>0</v>
      </c>
      <c r="AP2" s="93">
        <f>'1-2 CARES Funding'!B14</f>
        <v>0</v>
      </c>
      <c r="AQ2" s="93">
        <f>'1-2 CARES Funding'!B15</f>
        <v>0</v>
      </c>
      <c r="AR2" s="93">
        <f>'1-2 CARES Funding'!B16</f>
        <v>0</v>
      </c>
      <c r="AS2" s="93">
        <f>'1-2 CARES Funding'!B17</f>
        <v>0</v>
      </c>
      <c r="AT2" s="93">
        <f>'1-2 CARES Funding'!B18</f>
        <v>0</v>
      </c>
      <c r="AU2" s="93">
        <f>'1-2 CARES Funding'!B19</f>
        <v>0</v>
      </c>
      <c r="AV2" s="93">
        <f>'1-2 CARES Funding'!B20</f>
        <v>0</v>
      </c>
      <c r="AW2" s="93">
        <f>'1-2 CARES Funding'!B21</f>
        <v>0</v>
      </c>
      <c r="AX2" s="93">
        <f>'1-2 CARES Funding'!B22</f>
        <v>0</v>
      </c>
      <c r="AY2" s="93">
        <f>'1-2 CARES Funding'!B23</f>
        <v>0</v>
      </c>
      <c r="AZ2" s="93">
        <f>'1-2 CARES Funding'!B24</f>
        <v>0</v>
      </c>
      <c r="BA2" s="93">
        <f>'1-2 CARES Funding'!B25</f>
        <v>0</v>
      </c>
      <c r="BB2" s="93">
        <f>'1-2 CARES Funding'!B26</f>
        <v>0</v>
      </c>
      <c r="BC2" s="31">
        <f>'1-2 CARES Funding'!B28</f>
        <v>0</v>
      </c>
      <c r="BD2" s="93">
        <f>'1-2 CARES Funding'!B30</f>
        <v>0</v>
      </c>
      <c r="BE2" s="93">
        <f>'1-2 CARES Funding'!B31</f>
        <v>0</v>
      </c>
      <c r="BF2" s="30">
        <f>'1-2 Annual Funding'!B3</f>
        <v>0</v>
      </c>
      <c r="BG2" s="32">
        <f>'1-2 Annual Funding'!A9</f>
        <v>0</v>
      </c>
      <c r="BH2" s="32">
        <f>'1-2 Annual Funding'!B9</f>
        <v>0</v>
      </c>
      <c r="BI2" s="32">
        <f>'1-2 Annual Funding'!C9</f>
        <v>0</v>
      </c>
      <c r="BJ2" s="32">
        <f>'1-2 Annual Funding'!A11</f>
        <v>0</v>
      </c>
      <c r="BK2" s="32">
        <f>'1-2 Annual Funding'!B11</f>
        <v>0</v>
      </c>
      <c r="BL2" s="32">
        <f>'1-2 Annual Funding'!C11</f>
        <v>0</v>
      </c>
      <c r="BM2" s="32">
        <f>'1-2 Annual Funding'!A13</f>
        <v>0</v>
      </c>
      <c r="BN2" s="32">
        <f>'1-2 Annual Funding'!B15</f>
        <v>0</v>
      </c>
      <c r="BO2" s="32">
        <f>'1-2 Annual Funding'!C13</f>
        <v>0</v>
      </c>
      <c r="BP2" s="32">
        <f>'1-2 Annual Funding'!A15</f>
        <v>0</v>
      </c>
      <c r="BQ2" s="32">
        <f>'1-2 Annual Funding'!B15</f>
        <v>0</v>
      </c>
      <c r="BR2" s="32">
        <f>'1-2 Annual Funding'!C15</f>
        <v>0</v>
      </c>
      <c r="BS2" s="32">
        <f>'1-2 Annual Funding'!D16</f>
        <v>0</v>
      </c>
      <c r="BT2" s="32">
        <f>'1-2 Annual Funding'!D17</f>
        <v>0</v>
      </c>
      <c r="BU2" s="32">
        <f>'1-2 Annual Funding'!D18</f>
        <v>0</v>
      </c>
      <c r="BV2" s="32">
        <f>'1-2 Annual Funding'!D19</f>
        <v>0</v>
      </c>
      <c r="BW2" s="31" t="str">
        <f>'1-2 Annual Funding'!D20</f>
        <v>No. Modify funding request.</v>
      </c>
      <c r="BX2" s="30">
        <f>'1-2 Annual Funding'!D23</f>
        <v>0</v>
      </c>
      <c r="BY2" s="86">
        <f>'1-2 Annual Funding'!D24</f>
        <v>0</v>
      </c>
      <c r="BZ2" s="32">
        <f>'1-2 Annual Funding'!D25</f>
        <v>0</v>
      </c>
      <c r="CA2" s="32">
        <f>'1-2 Annual Funding'!D28</f>
        <v>0</v>
      </c>
      <c r="CB2" s="32">
        <f>'1-2 Annual Funding'!D29</f>
        <v>0</v>
      </c>
      <c r="CC2" s="30">
        <f>'1-3 Service Area'!B4</f>
        <v>0</v>
      </c>
      <c r="CD2" s="31">
        <f>'1-3 Service Area'!B7</f>
        <v>0</v>
      </c>
      <c r="CE2" s="31">
        <f>'1-3 Service Area'!B13</f>
        <v>0</v>
      </c>
      <c r="CF2" s="31">
        <f>'1-3 Service Area'!B15</f>
        <v>0</v>
      </c>
      <c r="CG2" s="31">
        <f>'1-3 Service Area'!B17</f>
        <v>0</v>
      </c>
      <c r="CH2" s="31">
        <f>'1-3 Service Area'!B19</f>
        <v>0</v>
      </c>
      <c r="CI2" s="31">
        <f>'1-3 Service Area'!B21</f>
        <v>0</v>
      </c>
      <c r="CJ2" s="31">
        <f>'1-3 Service Area'!B23</f>
        <v>0</v>
      </c>
      <c r="CK2" s="31">
        <f>'1-3 Service Area'!B25</f>
        <v>0</v>
      </c>
      <c r="CL2" s="31">
        <f>'1-3 Service Area'!B27</f>
        <v>0</v>
      </c>
      <c r="CM2" s="31">
        <f>'1-3 Service Area'!B29</f>
        <v>0</v>
      </c>
      <c r="CN2" s="31">
        <f>'1-3 Service Area'!B31</f>
        <v>0</v>
      </c>
      <c r="CO2" s="31">
        <f>'1-3 Service Area'!B33</f>
        <v>0</v>
      </c>
      <c r="CP2" s="31">
        <f>'1-3 Service Area'!B35</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J88"/>
  <sheetViews>
    <sheetView showGridLines="0" tabSelected="1" view="pageLayout" zoomScale="110" zoomScaleNormal="100" zoomScalePageLayoutView="110" workbookViewId="0">
      <selection activeCell="D5" sqref="D5:I5"/>
    </sheetView>
  </sheetViews>
  <sheetFormatPr defaultColWidth="0" defaultRowHeight="14.4" zeroHeight="1" x14ac:dyDescent="0.3"/>
  <cols>
    <col min="1" max="1" width="1.88671875" style="11" customWidth="1"/>
    <col min="2" max="2" width="19.33203125" style="11" customWidth="1"/>
    <col min="3" max="3" width="21.44140625" style="11" customWidth="1"/>
    <col min="4" max="6" width="9.109375" style="11" customWidth="1"/>
    <col min="7" max="7" width="7.6640625" style="11" customWidth="1"/>
    <col min="8" max="8" width="5.6640625" style="11" customWidth="1"/>
    <col min="9" max="9" width="8.6640625" style="11" customWidth="1"/>
    <col min="10" max="10" width="9.109375" style="11" customWidth="1"/>
    <col min="11" max="16384" width="9.109375" style="11" hidden="1"/>
  </cols>
  <sheetData>
    <row r="1" spans="1:9" x14ac:dyDescent="0.3">
      <c r="A1" s="2" t="s">
        <v>13</v>
      </c>
      <c r="D1" s="1"/>
      <c r="E1" s="1"/>
      <c r="F1" s="1"/>
      <c r="G1" s="1"/>
      <c r="H1" s="1"/>
      <c r="I1" s="1"/>
    </row>
    <row r="2" spans="1:9" ht="15.6" x14ac:dyDescent="0.3">
      <c r="A2" s="131" t="s">
        <v>535</v>
      </c>
      <c r="B2" s="131"/>
      <c r="C2" s="131"/>
      <c r="D2" s="131"/>
      <c r="E2" s="131"/>
      <c r="F2" s="131"/>
      <c r="G2" s="131"/>
      <c r="H2" s="131"/>
      <c r="I2" s="131"/>
    </row>
    <row r="3" spans="1:9" ht="25.95" customHeight="1" x14ac:dyDescent="0.3">
      <c r="A3" s="132" t="s">
        <v>366</v>
      </c>
      <c r="B3" s="133"/>
      <c r="C3" s="133"/>
      <c r="D3" s="133"/>
      <c r="E3" s="133"/>
      <c r="F3" s="133"/>
      <c r="G3" s="133"/>
      <c r="H3" s="133"/>
      <c r="I3" s="133"/>
    </row>
    <row r="4" spans="1:9" ht="12.6" customHeight="1" x14ac:dyDescent="0.3">
      <c r="A4" s="134" t="s">
        <v>7</v>
      </c>
      <c r="B4" s="134"/>
      <c r="C4" s="134"/>
      <c r="D4" s="134"/>
      <c r="E4" s="134"/>
      <c r="F4" s="134"/>
      <c r="G4" s="134"/>
      <c r="H4" s="134"/>
      <c r="I4" s="134"/>
    </row>
    <row r="5" spans="1:9" x14ac:dyDescent="0.3">
      <c r="A5" s="125" t="s">
        <v>2</v>
      </c>
      <c r="B5" s="126"/>
      <c r="C5" s="126"/>
      <c r="D5" s="121"/>
      <c r="E5" s="121"/>
      <c r="F5" s="121"/>
      <c r="G5" s="121"/>
      <c r="H5" s="121"/>
      <c r="I5" s="121"/>
    </row>
    <row r="6" spans="1:9" x14ac:dyDescent="0.3">
      <c r="A6" s="125" t="s">
        <v>11</v>
      </c>
      <c r="B6" s="126"/>
      <c r="C6" s="126"/>
      <c r="D6" s="121"/>
      <c r="E6" s="121"/>
      <c r="F6" s="121"/>
      <c r="G6" s="121"/>
      <c r="H6" s="121"/>
      <c r="I6" s="121"/>
    </row>
    <row r="7" spans="1:9" x14ac:dyDescent="0.3">
      <c r="A7" s="125" t="s">
        <v>12</v>
      </c>
      <c r="B7" s="126"/>
      <c r="C7" s="126"/>
      <c r="D7" s="121"/>
      <c r="E7" s="121"/>
      <c r="F7" s="121"/>
      <c r="G7" s="121"/>
      <c r="H7" s="121"/>
      <c r="I7" s="121"/>
    </row>
    <row r="8" spans="1:9" x14ac:dyDescent="0.3">
      <c r="A8" s="125" t="s">
        <v>9</v>
      </c>
      <c r="B8" s="126"/>
      <c r="C8" s="126"/>
      <c r="D8" s="121"/>
      <c r="E8" s="121"/>
      <c r="F8" s="121"/>
      <c r="G8" s="121"/>
      <c r="H8" s="121"/>
      <c r="I8" s="121"/>
    </row>
    <row r="9" spans="1:9" x14ac:dyDescent="0.3">
      <c r="A9" s="127" t="s">
        <v>21</v>
      </c>
      <c r="B9" s="128"/>
      <c r="C9" s="128"/>
      <c r="D9" s="129"/>
      <c r="E9" s="129"/>
      <c r="F9" s="129"/>
      <c r="G9" s="129"/>
      <c r="H9" s="129"/>
      <c r="I9" s="129"/>
    </row>
    <row r="10" spans="1:9" x14ac:dyDescent="0.3">
      <c r="A10" s="125" t="s">
        <v>10</v>
      </c>
      <c r="B10" s="126"/>
      <c r="C10" s="126"/>
      <c r="D10" s="121"/>
      <c r="E10" s="121"/>
      <c r="F10" s="121"/>
      <c r="G10" s="121"/>
      <c r="H10" s="121"/>
      <c r="I10" s="121"/>
    </row>
    <row r="11" spans="1:9" x14ac:dyDescent="0.3">
      <c r="A11" s="130" t="s">
        <v>3</v>
      </c>
      <c r="B11" s="128"/>
      <c r="C11" s="128"/>
      <c r="D11" s="121"/>
      <c r="E11" s="121"/>
      <c r="F11" s="121"/>
      <c r="G11" s="121"/>
      <c r="H11" s="121"/>
      <c r="I11" s="121"/>
    </row>
    <row r="12" spans="1:9" x14ac:dyDescent="0.3">
      <c r="A12" s="125" t="s">
        <v>4</v>
      </c>
      <c r="B12" s="126"/>
      <c r="C12" s="126"/>
      <c r="D12" s="121"/>
      <c r="E12" s="121"/>
      <c r="F12" s="121"/>
      <c r="G12" s="121"/>
      <c r="H12" s="121"/>
      <c r="I12" s="121"/>
    </row>
    <row r="13" spans="1:9" x14ac:dyDescent="0.3">
      <c r="A13" s="125" t="s">
        <v>0</v>
      </c>
      <c r="B13" s="126"/>
      <c r="C13" s="126"/>
      <c r="D13" s="121"/>
      <c r="E13" s="121"/>
      <c r="F13" s="121"/>
      <c r="G13" s="121"/>
      <c r="H13" s="121"/>
      <c r="I13" s="121"/>
    </row>
    <row r="14" spans="1:9" x14ac:dyDescent="0.3">
      <c r="A14" s="125" t="s">
        <v>1</v>
      </c>
      <c r="B14" s="126"/>
      <c r="C14" s="126"/>
      <c r="D14" s="135"/>
      <c r="E14" s="135"/>
      <c r="F14" s="135"/>
      <c r="G14" s="135"/>
      <c r="H14" s="135"/>
      <c r="I14" s="135"/>
    </row>
    <row r="15" spans="1:9" x14ac:dyDescent="0.3">
      <c r="A15" s="125" t="s">
        <v>6</v>
      </c>
      <c r="B15" s="126"/>
      <c r="C15" s="126"/>
      <c r="D15" s="121"/>
      <c r="E15" s="121"/>
      <c r="F15" s="121"/>
      <c r="G15" s="121"/>
      <c r="H15" s="121"/>
      <c r="I15" s="121"/>
    </row>
    <row r="16" spans="1:9" x14ac:dyDescent="0.3">
      <c r="A16" s="125" t="s">
        <v>4</v>
      </c>
      <c r="B16" s="126"/>
      <c r="C16" s="126"/>
      <c r="D16" s="121"/>
      <c r="E16" s="121"/>
      <c r="F16" s="121"/>
      <c r="G16" s="121"/>
      <c r="H16" s="121"/>
      <c r="I16" s="121"/>
    </row>
    <row r="17" spans="1:9" x14ac:dyDescent="0.3">
      <c r="A17" s="125" t="s">
        <v>0</v>
      </c>
      <c r="B17" s="126"/>
      <c r="C17" s="126"/>
      <c r="D17" s="121"/>
      <c r="E17" s="121"/>
      <c r="F17" s="121"/>
      <c r="G17" s="121"/>
      <c r="H17" s="121"/>
      <c r="I17" s="121"/>
    </row>
    <row r="18" spans="1:9" x14ac:dyDescent="0.3">
      <c r="A18" s="125" t="s">
        <v>1</v>
      </c>
      <c r="B18" s="126"/>
      <c r="C18" s="126"/>
      <c r="D18" s="135"/>
      <c r="E18" s="135"/>
      <c r="F18" s="135"/>
      <c r="G18" s="135"/>
      <c r="H18" s="135"/>
      <c r="I18" s="135"/>
    </row>
    <row r="19" spans="1:9" x14ac:dyDescent="0.3">
      <c r="A19" s="130" t="s">
        <v>17</v>
      </c>
      <c r="B19" s="128"/>
      <c r="C19" s="128"/>
      <c r="D19" s="121"/>
      <c r="E19" s="121"/>
      <c r="F19" s="121"/>
      <c r="G19" s="121"/>
      <c r="H19" s="121"/>
      <c r="I19" s="121"/>
    </row>
    <row r="20" spans="1:9" x14ac:dyDescent="0.3">
      <c r="A20" s="3"/>
      <c r="B20" s="3"/>
      <c r="C20" s="3"/>
      <c r="D20" s="4"/>
      <c r="E20" s="4"/>
      <c r="F20" s="4"/>
      <c r="G20" s="4"/>
      <c r="H20" s="4"/>
      <c r="I20" s="4"/>
    </row>
    <row r="21" spans="1:9" x14ac:dyDescent="0.3">
      <c r="A21" s="130" t="s">
        <v>14</v>
      </c>
      <c r="B21" s="128"/>
      <c r="C21" s="128"/>
      <c r="D21" s="121"/>
      <c r="E21" s="121"/>
      <c r="F21" s="121"/>
      <c r="G21" s="121"/>
      <c r="H21" s="121"/>
      <c r="I21" s="121"/>
    </row>
    <row r="22" spans="1:9" x14ac:dyDescent="0.3">
      <c r="A22" s="130" t="s">
        <v>15</v>
      </c>
      <c r="B22" s="128"/>
      <c r="C22" s="128"/>
      <c r="D22" s="121"/>
      <c r="E22" s="121"/>
      <c r="F22" s="121"/>
      <c r="G22" s="121"/>
      <c r="H22" s="121"/>
      <c r="I22" s="121"/>
    </row>
    <row r="23" spans="1:9" x14ac:dyDescent="0.3">
      <c r="A23" s="130" t="s">
        <v>16</v>
      </c>
      <c r="B23" s="128"/>
      <c r="C23" s="128"/>
      <c r="D23" s="121"/>
      <c r="E23" s="121"/>
      <c r="F23" s="121"/>
      <c r="G23" s="121"/>
      <c r="H23" s="121"/>
      <c r="I23" s="121"/>
    </row>
    <row r="24" spans="1:9" x14ac:dyDescent="0.3">
      <c r="A24" s="127" t="s">
        <v>22</v>
      </c>
      <c r="B24" s="128"/>
      <c r="C24" s="128"/>
      <c r="D24" s="129"/>
      <c r="E24" s="129"/>
      <c r="F24" s="129"/>
      <c r="G24" s="129"/>
      <c r="H24" s="129"/>
      <c r="I24" s="129"/>
    </row>
    <row r="25" spans="1:9" x14ac:dyDescent="0.3">
      <c r="A25" s="130" t="s">
        <v>5</v>
      </c>
      <c r="B25" s="128"/>
      <c r="C25" s="128"/>
      <c r="D25" s="121"/>
      <c r="E25" s="121"/>
      <c r="F25" s="121"/>
      <c r="G25" s="121"/>
      <c r="H25" s="121"/>
      <c r="I25" s="121"/>
    </row>
    <row r="26" spans="1:9" ht="3.75" customHeight="1" x14ac:dyDescent="0.3">
      <c r="A26" s="5"/>
      <c r="B26" s="5"/>
      <c r="C26" s="5"/>
      <c r="D26" s="6"/>
      <c r="E26" s="6"/>
      <c r="F26" s="6"/>
      <c r="G26" s="6"/>
      <c r="H26" s="6"/>
      <c r="I26" s="6"/>
    </row>
    <row r="27" spans="1:9" ht="15.75" customHeight="1" x14ac:dyDescent="0.3">
      <c r="A27" s="7" t="s">
        <v>8</v>
      </c>
      <c r="B27" s="8"/>
    </row>
    <row r="28" spans="1:9" ht="30.6" customHeight="1" x14ac:dyDescent="0.3">
      <c r="A28" s="138" t="s">
        <v>18</v>
      </c>
      <c r="B28" s="139"/>
      <c r="C28" s="139"/>
      <c r="D28" s="121"/>
      <c r="E28" s="121"/>
      <c r="F28" s="121"/>
      <c r="G28" s="121"/>
      <c r="H28" s="121"/>
      <c r="I28" s="121"/>
    </row>
    <row r="29" spans="1:9" x14ac:dyDescent="0.3">
      <c r="A29" s="123" t="s">
        <v>305</v>
      </c>
      <c r="B29" s="120"/>
      <c r="C29" s="120"/>
      <c r="D29" s="121"/>
      <c r="E29" s="121"/>
      <c r="F29" s="121"/>
      <c r="G29" s="121"/>
      <c r="H29" s="121"/>
      <c r="I29" s="121"/>
    </row>
    <row r="30" spans="1:9" x14ac:dyDescent="0.3">
      <c r="A30" s="136" t="s">
        <v>19</v>
      </c>
      <c r="B30" s="137"/>
      <c r="C30" s="137"/>
      <c r="D30" s="121"/>
      <c r="E30" s="121"/>
      <c r="F30" s="121"/>
      <c r="G30" s="121"/>
      <c r="H30" s="121"/>
      <c r="I30" s="121"/>
    </row>
    <row r="31" spans="1:9" s="13" customFormat="1" x14ac:dyDescent="0.3">
      <c r="A31" s="123" t="s">
        <v>365</v>
      </c>
      <c r="B31" s="120"/>
      <c r="C31" s="120"/>
      <c r="D31" s="124"/>
      <c r="E31" s="124"/>
      <c r="F31" s="124"/>
      <c r="G31" s="124"/>
      <c r="H31" s="124"/>
      <c r="I31" s="124"/>
    </row>
    <row r="32" spans="1:9" s="13" customFormat="1" x14ac:dyDescent="0.3">
      <c r="A32" s="123" t="s">
        <v>475</v>
      </c>
      <c r="B32" s="120"/>
      <c r="C32" s="120"/>
      <c r="D32" s="124"/>
      <c r="E32" s="124"/>
      <c r="F32" s="124"/>
      <c r="G32" s="124"/>
      <c r="H32" s="124"/>
      <c r="I32" s="124"/>
    </row>
    <row r="33" spans="1:9" s="13" customFormat="1" x14ac:dyDescent="0.3">
      <c r="A33" s="119" t="s">
        <v>363</v>
      </c>
      <c r="B33" s="120"/>
      <c r="C33" s="120"/>
      <c r="D33" s="121"/>
      <c r="E33" s="121"/>
      <c r="F33" s="121"/>
      <c r="G33" s="121"/>
      <c r="H33" s="121"/>
      <c r="I33" s="121"/>
    </row>
    <row r="34" spans="1:9" s="13" customFormat="1" x14ac:dyDescent="0.3">
      <c r="A34" s="119" t="s">
        <v>364</v>
      </c>
      <c r="B34" s="120"/>
      <c r="C34" s="120"/>
      <c r="D34" s="122"/>
      <c r="E34" s="122"/>
      <c r="F34" s="122"/>
      <c r="G34" s="122"/>
      <c r="H34" s="122"/>
      <c r="I34" s="122"/>
    </row>
    <row r="35" spans="1:9" s="13" customFormat="1" x14ac:dyDescent="0.3">
      <c r="A35" s="23" t="s">
        <v>303</v>
      </c>
      <c r="B35" s="22"/>
      <c r="C35" s="22"/>
      <c r="D35" s="122"/>
      <c r="E35" s="142"/>
      <c r="F35" s="142"/>
      <c r="G35" s="142"/>
      <c r="H35" s="142"/>
      <c r="I35" s="142"/>
    </row>
    <row r="36" spans="1:9" s="13" customFormat="1" x14ac:dyDescent="0.3">
      <c r="A36" s="144" t="s">
        <v>304</v>
      </c>
      <c r="B36" s="145"/>
      <c r="C36" s="145"/>
      <c r="D36" s="122"/>
      <c r="E36" s="143"/>
      <c r="F36" s="143"/>
      <c r="G36" s="143"/>
      <c r="H36" s="143"/>
      <c r="I36" s="143"/>
    </row>
    <row r="37" spans="1:9" s="13" customFormat="1" ht="29.25" customHeight="1" x14ac:dyDescent="0.3">
      <c r="A37" s="146" t="s">
        <v>353</v>
      </c>
      <c r="B37" s="147"/>
      <c r="C37" s="147"/>
      <c r="D37" s="148"/>
      <c r="E37" s="149"/>
      <c r="F37" s="149"/>
      <c r="G37" s="149"/>
      <c r="H37" s="149"/>
      <c r="I37" s="150"/>
    </row>
    <row r="38" spans="1:9" s="13" customFormat="1" ht="18.600000000000001" customHeight="1" x14ac:dyDescent="0.3">
      <c r="A38" s="7" t="s">
        <v>362</v>
      </c>
      <c r="B38" s="7"/>
      <c r="C38" s="9"/>
      <c r="D38" s="116"/>
      <c r="E38" s="116"/>
      <c r="F38" s="116"/>
      <c r="G38" s="116"/>
      <c r="H38" s="116"/>
      <c r="I38" s="116"/>
    </row>
    <row r="39" spans="1:9" s="13" customFormat="1" ht="45" customHeight="1" x14ac:dyDescent="0.3">
      <c r="A39" s="151" t="s">
        <v>20</v>
      </c>
      <c r="B39" s="151"/>
      <c r="C39" s="151"/>
      <c r="D39" s="152"/>
      <c r="E39" s="152"/>
      <c r="F39" s="152"/>
      <c r="G39" s="152"/>
      <c r="H39" s="152"/>
      <c r="I39" s="152"/>
    </row>
    <row r="40" spans="1:9" s="13" customFormat="1" ht="20.25" customHeight="1" x14ac:dyDescent="0.3">
      <c r="A40" s="151" t="s">
        <v>23</v>
      </c>
      <c r="B40" s="151"/>
      <c r="C40" s="151"/>
      <c r="D40" s="152"/>
      <c r="E40" s="152"/>
      <c r="F40" s="152"/>
      <c r="G40" s="152"/>
      <c r="H40" s="152"/>
      <c r="I40" s="152"/>
    </row>
    <row r="41" spans="1:9" s="13" customFormat="1" ht="18.75" hidden="1" customHeight="1" x14ac:dyDescent="0.3">
      <c r="A41" s="7" t="s">
        <v>481</v>
      </c>
      <c r="B41" s="8"/>
    </row>
    <row r="42" spans="1:9" s="13" customFormat="1" ht="30.6" hidden="1" customHeight="1" x14ac:dyDescent="0.3">
      <c r="A42" s="140" t="s">
        <v>532</v>
      </c>
      <c r="B42" s="140"/>
      <c r="C42" s="140"/>
      <c r="D42" s="141"/>
      <c r="E42" s="141"/>
      <c r="F42" s="141"/>
      <c r="G42" s="141"/>
      <c r="H42" s="141"/>
      <c r="I42" s="141"/>
    </row>
    <row r="43" spans="1:9" ht="15" hidden="1" customHeight="1" x14ac:dyDescent="0.3">
      <c r="A43" s="140" t="s">
        <v>393</v>
      </c>
      <c r="B43" s="140"/>
      <c r="C43" s="140"/>
      <c r="D43" s="141"/>
      <c r="E43" s="141"/>
      <c r="F43" s="141"/>
      <c r="G43" s="141"/>
      <c r="H43" s="141"/>
      <c r="I43" s="141"/>
    </row>
    <row r="44" spans="1:9" x14ac:dyDescent="0.3"/>
    <row r="45" spans="1:9" hidden="1" x14ac:dyDescent="0.3"/>
    <row r="46" spans="1:9" hidden="1" x14ac:dyDescent="0.3"/>
    <row r="47" spans="1:9" hidden="1" x14ac:dyDescent="0.3"/>
    <row r="48" spans="1:9"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x14ac:dyDescent="0.3"/>
  </sheetData>
  <sheetProtection algorithmName="SHA-512" hashValue="ShSNxf08IxW4gmhiFKaRT4xVyZQZrF9i1NgPXvW/bwIs2x+140pCSbp4S2jVOdeC2sk92Rx0UeJ8BC+hDyxp8A==" saltValue="xB0cY4jV88+UZy1HzlxdNQ==" spinCount="100000" sheet="1" objects="1" scenarios="1"/>
  <mergeCells count="70">
    <mergeCell ref="A43:C43"/>
    <mergeCell ref="D43:I43"/>
    <mergeCell ref="A42:C42"/>
    <mergeCell ref="D42:I42"/>
    <mergeCell ref="D35:I35"/>
    <mergeCell ref="D36:I36"/>
    <mergeCell ref="A36:C36"/>
    <mergeCell ref="A37:C37"/>
    <mergeCell ref="D37:I37"/>
    <mergeCell ref="A39:C39"/>
    <mergeCell ref="A40:C40"/>
    <mergeCell ref="D39:I39"/>
    <mergeCell ref="D40:I40"/>
    <mergeCell ref="A21:C21"/>
    <mergeCell ref="D21:I21"/>
    <mergeCell ref="A30:C30"/>
    <mergeCell ref="D30:I30"/>
    <mergeCell ref="A29:C29"/>
    <mergeCell ref="D29:I29"/>
    <mergeCell ref="A22:C22"/>
    <mergeCell ref="D22:I22"/>
    <mergeCell ref="A23:C23"/>
    <mergeCell ref="D23:I23"/>
    <mergeCell ref="A24:C24"/>
    <mergeCell ref="D24:I24"/>
    <mergeCell ref="A25:C25"/>
    <mergeCell ref="D25:I25"/>
    <mergeCell ref="A28:C28"/>
    <mergeCell ref="D28:I28"/>
    <mergeCell ref="A14:C14"/>
    <mergeCell ref="D14:I14"/>
    <mergeCell ref="A15:C15"/>
    <mergeCell ref="D15:I15"/>
    <mergeCell ref="D19:I19"/>
    <mergeCell ref="A19:C19"/>
    <mergeCell ref="A16:C16"/>
    <mergeCell ref="D16:I16"/>
    <mergeCell ref="A17:C17"/>
    <mergeCell ref="D17:I17"/>
    <mergeCell ref="A18:C18"/>
    <mergeCell ref="D18:I18"/>
    <mergeCell ref="A2:I2"/>
    <mergeCell ref="A3:I3"/>
    <mergeCell ref="A4:I4"/>
    <mergeCell ref="A5:C5"/>
    <mergeCell ref="D5:I5"/>
    <mergeCell ref="A6:C6"/>
    <mergeCell ref="D6:I6"/>
    <mergeCell ref="A7:C7"/>
    <mergeCell ref="D7:I7"/>
    <mergeCell ref="A8:C8"/>
    <mergeCell ref="D8:I8"/>
    <mergeCell ref="A12:C12"/>
    <mergeCell ref="D12:I12"/>
    <mergeCell ref="A13:C13"/>
    <mergeCell ref="A9:C9"/>
    <mergeCell ref="D9:I9"/>
    <mergeCell ref="A10:C10"/>
    <mergeCell ref="D10:I10"/>
    <mergeCell ref="A11:C11"/>
    <mergeCell ref="D11:I11"/>
    <mergeCell ref="D13:I13"/>
    <mergeCell ref="A33:C33"/>
    <mergeCell ref="D33:I33"/>
    <mergeCell ref="A34:C34"/>
    <mergeCell ref="D34:I34"/>
    <mergeCell ref="A31:C31"/>
    <mergeCell ref="D31:I31"/>
    <mergeCell ref="A32:C32"/>
    <mergeCell ref="D32:I32"/>
  </mergeCells>
  <dataValidations xWindow="955" yWindow="500" count="31">
    <dataValidation type="list" allowBlank="1" showInputMessage="1" showErrorMessage="1" promptTitle="Legal Description" prompt="What month does your fiscal year end?" sqref="D29:I29">
      <formula1>"01,02,03,04,05,06,07,08,09,10,11,12"</formula1>
    </dataValidation>
    <dataValidation type="list" allowBlank="1" showInputMessage="1" showErrorMessage="1" promptTitle="Legal Description" prompt="Please select the day of the month that your fiscal year ends" sqref="D30:I30">
      <formula1>"28,29,30,31"</formula1>
    </dataValidation>
    <dataValidation type="textLength" operator="greaterThan" allowBlank="1" showInputMessage="1" showErrorMessage="1" errorTitle="Signature Authority Name Error" error="Please enter a Signature Authority first name" promptTitle="Contact Information" prompt="Enter Signature Authority First Name" sqref="D21:I21">
      <formula1>1</formula1>
    </dataValidation>
    <dataValidation allowBlank="1" showInputMessage="1" showErrorMessage="1" errorTitle="Signature Authority Error" error="Please enter a Signature Authority last name" promptTitle="Contact Information" prompt="Enter Signature Authority Last Name" sqref="D22:I22"/>
    <dataValidation allowBlank="1" showInputMessage="1" showErrorMessage="1" errorTitle="Signature Authority Title" error="Please enter a Signature Authority Title" promptTitle="Contact Information" prompt="Enter Signature Authority Title" sqref="D23:I23"/>
    <dataValidation type="list" allowBlank="1" showInputMessage="1" showErrorMessage="1" promptTitle="Legal Description" prompt="Select legal form of Applicant from the drop down menu" sqref="D28:I28">
      <formula1>"Unit of General Purpose Local Government,Private Nonprofit Organization, OTHER - INELIGIBLE APPLICANT"</formula1>
    </dataValidation>
    <dataValidation type="list" allowBlank="1" showInputMessage="1" showErrorMessage="1" promptTitle="Legal Description" prompt="Is Applicant an Victims Services Provider" sqref="D35:I35">
      <formula1>"Yes, No"</formula1>
    </dataValidation>
    <dataValidation type="list" allowBlank="1" showInputMessage="1" showErrorMessage="1" promptTitle="Legal Description" prompt="Does Applicant plan to serve foster youth with ESG funds?" sqref="D37:I37">
      <formula1>"Yes, No"</formula1>
    </dataValidation>
    <dataValidation type="list" allowBlank="1" showInputMessage="1" showErrorMessage="1" promptTitle="Legal Description" prompt="Is Applicant a Faith-Based Organization?" sqref="D36:I36">
      <formula1>"Yes, No"</formula1>
    </dataValidation>
    <dataValidation allowBlank="1" showInputMessage="1" showErrorMessage="1" promptTitle="Contact Information" prompt="Enter Physical Address City if different from mailing address city" sqref="D16:I16"/>
    <dataValidation allowBlank="1" showInputMessage="1" showErrorMessage="1" promptTitle="Contact Information" prompt="Enter physical addresss state if different from mailing address state" sqref="D17:I17"/>
    <dataValidation type="textLength" operator="equal" allowBlank="1" showInputMessage="1" showErrorMessage="1" errorTitle="Phone Number Error" error="Please enter a valid phone number" promptTitle="Contact Information" prompt="Enter Signature Authority Phone Number" sqref="D24:I24">
      <formula1>10</formula1>
    </dataValidation>
    <dataValidation type="textLength" operator="greaterThan" allowBlank="1" showInputMessage="1" showErrorMessage="1" errorTitle="Email Error" error="Please enter an email address" promptTitle="Contact Information" prompt="Enter Signature Authority Email" sqref="D25:I25">
      <formula1>1</formula1>
    </dataValidation>
    <dataValidation type="textLength" operator="greaterThan" allowBlank="1" showInputMessage="1" showErrorMessage="1" errorTitle="Legal Name Missing" error="Please enter your organization's name." promptTitle="Contact Information" prompt="Applicant Legal Name" sqref="D5:I5">
      <formula1>1</formula1>
    </dataValidation>
    <dataValidation type="textLength" operator="greaterThan" allowBlank="1" showInputMessage="1" showErrorMessage="1" errorTitle="Contact Name Error" error="Please enter a contact first name" promptTitle="Contact Information" prompt="Enter Applicant Contact First Name" sqref="D6:I6">
      <formula1>1</formula1>
    </dataValidation>
    <dataValidation allowBlank="1" showInputMessage="1" showErrorMessage="1" errorTitle="Contact Name Error" error="Please enter a contact last name" promptTitle="Contact Information" prompt="Enter Applicant Contact Last Name" sqref="D7:I7"/>
    <dataValidation type="textLength" operator="greaterThan" allowBlank="1" showInputMessage="1" showErrorMessage="1" errorTitle="Contact Error" error="Please enter a Contract Title" promptTitle="Contact Information" prompt="Enter Applicant Contact Title" sqref="D8:I8">
      <formula1>1</formula1>
    </dataValidation>
    <dataValidation type="textLength" operator="equal" allowBlank="1" showInputMessage="1" showErrorMessage="1" errorTitle="Contact Phone" error="Please enter a contact phone number" promptTitle="Contact Information" prompt="Enter Applicant Contact Phone" sqref="D9:I9">
      <formula1>10</formula1>
    </dataValidation>
    <dataValidation type="textLength" operator="greaterThan" allowBlank="1" showInputMessage="1" showErrorMessage="1" errorTitle="Contact Email" error="Please enter a contact email address" promptTitle="Contact Information" prompt="Enter Applicant Contact Email" sqref="D10:I10">
      <formula1>1</formula1>
    </dataValidation>
    <dataValidation type="textLength" operator="greaterThan" allowBlank="1" showInputMessage="1" showErrorMessage="1" errorTitle="Missing Address" error="Please enter a mailing address" promptTitle="Contact Information" prompt="Enter Mailing Address" sqref="D11:I11">
      <formula1>1</formula1>
    </dataValidation>
    <dataValidation type="textLength" operator="greaterThan" allowBlank="1" showInputMessage="1" showErrorMessage="1" errorTitle="City Error" error="Please enter a mailing address city" promptTitle="Contact Information" prompt="Enter Mailing Address City" sqref="D12:I12">
      <formula1>1</formula1>
    </dataValidation>
    <dataValidation type="textLength" operator="greaterThan" allowBlank="1" showInputMessage="1" showErrorMessage="1" errorTitle="Address Error" error="Please enter a mailing address state" promptTitle="Contact Information" prompt="Enter Mailing Address State" sqref="D13:I13">
      <formula1>1</formula1>
    </dataValidation>
    <dataValidation type="textLength" operator="greaterThan" allowBlank="1" showInputMessage="1" showErrorMessage="1" errorTitle="Address Error" error="Please enter a mailing zip code" promptTitle="Contact Information" prompt="Enter Mailing Address Zip Code" sqref="D14:I14">
      <formula1>1</formula1>
    </dataValidation>
    <dataValidation allowBlank="1" showInputMessage="1" showErrorMessage="1" promptTitle="Contact Information" prompt="Enter Physical Address if Different from Mailing Address" sqref="D15:I15"/>
    <dataValidation allowBlank="1" showInputMessage="1" showErrorMessage="1" promptTitle="Contact Information" prompt="Enter physical address zip if different from mailing address zip" sqref="D18:I18"/>
    <dataValidation allowBlank="1" showInputMessage="1" showErrorMessage="1" promptTitle="Contact Information" prompt="Enter Applicant Contact Website" sqref="D19:I19"/>
    <dataValidation type="list" allowBlank="1" showInputMessage="1" showErrorMessage="1" promptTitle="TECHNICAL ASSISTANCE SURVEY" prompt="If yes, who provided the technical assistance?" sqref="D40">
      <formula1>"TDHCA, CoC Lead, Other"</formula1>
    </dataValidation>
    <dataValidation allowBlank="1" promptTitle="Legal Description" prompt="Does Applicant plan to serve foster youth with ESG funds?" sqref="D38:I38"/>
    <dataValidation allowBlank="1" showInputMessage="1" showErrorMessage="1" promptTitle="Legal Description" prompt="Enter Applicant SAM expiration date" sqref="D34:I34"/>
    <dataValidation allowBlank="1" showInputMessage="1" showErrorMessage="1" promptTitle="Legal Description" prompt="Enter UEIN. Information and registration for a UEIN can be accessed at www.dnb.com." sqref="D31:I32"/>
    <dataValidation type="list" allowBlank="1" showInputMessage="1" showErrorMessage="1" promptTitle="Legal Description" prompt="Is the applicant registered with the System for Award Management (SAM)? _x000a_Information and registration for SAM can be accessed at www.sam.gov/portal/public/SAM" sqref="D33:I33">
      <formula1>"Yes, No"</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955" yWindow="500" count="3">
        <x14:dataValidation type="list" allowBlank="1" showInputMessage="1" showErrorMessage="1" promptTitle="Technical Assistance Survey" prompt="Has the Applicant received technical assistance for completing this Application or for the Activity for which this Application is being made?">
          <x14:formula1>
            <xm:f>'HIDE VLOOKUP TABLES'!$G$1:$G$2</xm:f>
          </x14:formula1>
          <xm:sqref>D39</xm:sqref>
        </x14:dataValidation>
        <x14:dataValidation type="list" allowBlank="1" showInputMessage="1" showErrorMessage="1" promptTitle="Paid staff" prompt="Select yes or no from the drop down menu">
          <x14:formula1>
            <xm:f>'HIDE VLOOKUP TABLES'!$G$1:$G$2</xm:f>
          </x14:formula1>
          <xm:sqref>D43:I43</xm:sqref>
        </x14:dataValidation>
        <x14:dataValidation type="list" allowBlank="1" showInputMessage="1" showErrorMessage="1" promptTitle="Nonprofit for two years" prompt="Select yes or no from the drop down menu">
          <x14:formula1>
            <xm:f>'HIDE VLOOKUP TABLES'!$G$1:$G$2</xm:f>
          </x14:formula1>
          <xm:sqref>D42:I42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92"/>
  <sheetViews>
    <sheetView workbookViewId="0">
      <selection activeCell="A15" sqref="A15"/>
    </sheetView>
  </sheetViews>
  <sheetFormatPr defaultColWidth="0" defaultRowHeight="14.4" zeroHeight="1" x14ac:dyDescent="0.3"/>
  <cols>
    <col min="1" max="1" width="49.5546875" customWidth="1"/>
    <col min="2" max="2" width="16.33203125" bestFit="1" customWidth="1"/>
    <col min="3" max="3" width="5.88671875" customWidth="1"/>
    <col min="4" max="4" width="19.5546875" hidden="1" customWidth="1"/>
    <col min="5" max="6" width="9.109375" hidden="1" customWidth="1"/>
    <col min="7" max="7" width="5.6640625" hidden="1" customWidth="1"/>
    <col min="8" max="8" width="20.33203125" hidden="1" customWidth="1"/>
    <col min="9" max="10" width="5.88671875" hidden="1" customWidth="1"/>
  </cols>
  <sheetData>
    <row r="1" spans="1:10" s="13" customFormat="1" ht="15.6" x14ac:dyDescent="0.3">
      <c r="A1" s="131" t="s">
        <v>474</v>
      </c>
      <c r="B1" s="131"/>
      <c r="C1" s="131"/>
      <c r="D1" s="131"/>
      <c r="E1" s="33"/>
    </row>
    <row r="2" spans="1:10" s="34" customFormat="1" ht="15.6" x14ac:dyDescent="0.3">
      <c r="A2" s="14" t="s">
        <v>25</v>
      </c>
      <c r="B2" s="10"/>
      <c r="C2" s="10"/>
      <c r="D2" s="10"/>
      <c r="E2" s="40"/>
    </row>
    <row r="3" spans="1:10" s="13" customFormat="1" ht="66.75" customHeight="1" x14ac:dyDescent="0.3">
      <c r="A3" s="153" t="s">
        <v>480</v>
      </c>
      <c r="B3" s="154"/>
      <c r="C3" s="154"/>
      <c r="D3" s="154"/>
      <c r="E3" s="33"/>
      <c r="H3" s="35"/>
      <c r="I3" s="36"/>
      <c r="J3" s="37"/>
    </row>
    <row r="4" spans="1:10" s="13" customFormat="1" ht="15" thickBot="1" x14ac:dyDescent="0.35">
      <c r="A4"/>
      <c r="B4"/>
      <c r="C4"/>
      <c r="D4"/>
      <c r="E4" s="33"/>
      <c r="H4" s="38"/>
      <c r="I4" s="36"/>
      <c r="J4" s="37"/>
    </row>
    <row r="5" spans="1:10" s="13" customFormat="1" x14ac:dyDescent="0.3">
      <c r="A5" s="46" t="s">
        <v>368</v>
      </c>
      <c r="B5" s="47" t="s">
        <v>369</v>
      </c>
      <c r="C5"/>
      <c r="D5"/>
      <c r="E5" s="33"/>
      <c r="H5" s="33"/>
      <c r="I5" s="36"/>
      <c r="J5" s="36"/>
    </row>
    <row r="6" spans="1:10" s="13" customFormat="1" x14ac:dyDescent="0.3">
      <c r="A6" s="48" t="s">
        <v>370</v>
      </c>
      <c r="B6" s="49">
        <v>0</v>
      </c>
      <c r="C6"/>
      <c r="D6"/>
      <c r="E6" s="33"/>
      <c r="H6" s="40" t="s">
        <v>351</v>
      </c>
    </row>
    <row r="7" spans="1:10" s="13" customFormat="1" x14ac:dyDescent="0.3">
      <c r="A7" s="48" t="s">
        <v>371</v>
      </c>
      <c r="B7" s="49">
        <v>0</v>
      </c>
      <c r="C7"/>
      <c r="D7"/>
      <c r="E7" s="33"/>
      <c r="H7" s="40" t="s">
        <v>352</v>
      </c>
    </row>
    <row r="8" spans="1:10" s="13" customFormat="1" x14ac:dyDescent="0.3">
      <c r="A8" s="50" t="s">
        <v>372</v>
      </c>
      <c r="B8" s="51">
        <f>SUM(B9:B12)</f>
        <v>0</v>
      </c>
      <c r="C8"/>
      <c r="D8"/>
      <c r="E8" s="33"/>
      <c r="H8" s="40" t="s">
        <v>367</v>
      </c>
    </row>
    <row r="9" spans="1:10" s="13" customFormat="1" x14ac:dyDescent="0.3">
      <c r="A9" s="52" t="s">
        <v>373</v>
      </c>
      <c r="B9" s="49">
        <v>0</v>
      </c>
      <c r="C9"/>
      <c r="D9"/>
      <c r="E9" s="33"/>
    </row>
    <row r="10" spans="1:10" s="13" customFormat="1" x14ac:dyDescent="0.3">
      <c r="A10" s="52" t="s">
        <v>374</v>
      </c>
      <c r="B10" s="49">
        <v>0</v>
      </c>
      <c r="C10"/>
      <c r="D10"/>
      <c r="E10" s="33"/>
    </row>
    <row r="11" spans="1:10" s="13" customFormat="1" x14ac:dyDescent="0.3">
      <c r="A11" s="53" t="s">
        <v>375</v>
      </c>
      <c r="B11" s="49">
        <v>0</v>
      </c>
      <c r="C11"/>
      <c r="D11"/>
      <c r="E11" s="33"/>
    </row>
    <row r="12" spans="1:10" s="13" customFormat="1" x14ac:dyDescent="0.3">
      <c r="A12" s="53" t="s">
        <v>376</v>
      </c>
      <c r="B12" s="49">
        <v>0</v>
      </c>
      <c r="C12"/>
      <c r="D12"/>
      <c r="E12" s="33"/>
    </row>
    <row r="13" spans="1:10" s="13" customFormat="1" x14ac:dyDescent="0.3">
      <c r="A13" s="50" t="s">
        <v>377</v>
      </c>
      <c r="B13" s="51">
        <f>SUM(B14:B17)</f>
        <v>0</v>
      </c>
      <c r="C13"/>
      <c r="D13"/>
      <c r="E13" s="33"/>
    </row>
    <row r="14" spans="1:10" s="13" customFormat="1" x14ac:dyDescent="0.3">
      <c r="A14" s="52" t="s">
        <v>378</v>
      </c>
      <c r="B14" s="49">
        <v>0</v>
      </c>
      <c r="C14"/>
      <c r="D14"/>
      <c r="E14" s="33"/>
    </row>
    <row r="15" spans="1:10" s="1" customFormat="1" x14ac:dyDescent="0.3">
      <c r="A15" s="52" t="s">
        <v>379</v>
      </c>
      <c r="B15" s="49">
        <v>0</v>
      </c>
      <c r="C15"/>
      <c r="D15"/>
      <c r="E15" s="39"/>
    </row>
    <row r="16" spans="1:10" s="1" customFormat="1" x14ac:dyDescent="0.3">
      <c r="A16" s="53" t="s">
        <v>380</v>
      </c>
      <c r="B16" s="49">
        <v>0</v>
      </c>
      <c r="C16"/>
      <c r="D16"/>
      <c r="E16" s="39"/>
    </row>
    <row r="17" spans="1:7" s="39" customFormat="1" x14ac:dyDescent="0.3">
      <c r="A17" s="53" t="s">
        <v>381</v>
      </c>
      <c r="B17" s="49">
        <v>0</v>
      </c>
      <c r="C17"/>
      <c r="D17"/>
      <c r="F17" s="1"/>
      <c r="G17" s="1"/>
    </row>
    <row r="18" spans="1:7" s="39" customFormat="1" x14ac:dyDescent="0.3">
      <c r="A18" s="50" t="s">
        <v>382</v>
      </c>
      <c r="B18" s="51">
        <f>SUM(B19:B24)</f>
        <v>0</v>
      </c>
      <c r="C18"/>
      <c r="D18"/>
      <c r="F18" s="1"/>
      <c r="G18" s="1"/>
    </row>
    <row r="19" spans="1:7" x14ac:dyDescent="0.3">
      <c r="A19" s="53" t="s">
        <v>383</v>
      </c>
      <c r="B19" s="49">
        <v>0</v>
      </c>
    </row>
    <row r="20" spans="1:7" x14ac:dyDescent="0.3">
      <c r="A20" s="53" t="s">
        <v>384</v>
      </c>
      <c r="B20" s="49">
        <v>0</v>
      </c>
    </row>
    <row r="21" spans="1:7" x14ac:dyDescent="0.3">
      <c r="A21" s="53" t="s">
        <v>385</v>
      </c>
      <c r="B21" s="49">
        <v>0</v>
      </c>
    </row>
    <row r="22" spans="1:7" x14ac:dyDescent="0.3">
      <c r="A22" s="53" t="s">
        <v>476</v>
      </c>
      <c r="B22" s="49">
        <v>0</v>
      </c>
    </row>
    <row r="23" spans="1:7" x14ac:dyDescent="0.3">
      <c r="A23" s="53" t="s">
        <v>386</v>
      </c>
      <c r="B23" s="49">
        <v>0</v>
      </c>
    </row>
    <row r="24" spans="1:7" x14ac:dyDescent="0.3">
      <c r="A24" s="53" t="s">
        <v>387</v>
      </c>
      <c r="B24" s="49">
        <v>0</v>
      </c>
    </row>
    <row r="25" spans="1:7" s="12" customFormat="1" x14ac:dyDescent="0.3">
      <c r="A25" s="48" t="s">
        <v>354</v>
      </c>
      <c r="B25" s="49">
        <v>0</v>
      </c>
      <c r="C25"/>
      <c r="D25"/>
    </row>
    <row r="26" spans="1:7" s="12" customFormat="1" ht="15" thickBot="1" x14ac:dyDescent="0.35">
      <c r="A26" s="54" t="s">
        <v>388</v>
      </c>
      <c r="B26" s="55">
        <f>B6+B7+B8+B13+B18+B25</f>
        <v>0</v>
      </c>
      <c r="C26"/>
      <c r="D26"/>
    </row>
    <row r="27" spans="1:7" s="12" customFormat="1" x14ac:dyDescent="0.3">
      <c r="A27" s="56"/>
      <c r="B27" s="57"/>
      <c r="C27"/>
      <c r="D27"/>
    </row>
    <row r="28" spans="1:7" x14ac:dyDescent="0.3">
      <c r="A28" s="58" t="s">
        <v>389</v>
      </c>
      <c r="B28" s="59"/>
    </row>
    <row r="29" spans="1:7" ht="48" customHeight="1" x14ac:dyDescent="0.3">
      <c r="A29" s="155" t="s">
        <v>473</v>
      </c>
      <c r="B29" s="155"/>
    </row>
    <row r="30" spans="1:7" x14ac:dyDescent="0.3">
      <c r="A30" s="58" t="s">
        <v>390</v>
      </c>
      <c r="B30" s="60">
        <f>B8+B13+B18+B25</f>
        <v>0</v>
      </c>
    </row>
    <row r="31" spans="1:7" ht="28.8" x14ac:dyDescent="0.3">
      <c r="A31" s="58" t="s">
        <v>391</v>
      </c>
      <c r="B31" s="60">
        <f>B30*0.05</f>
        <v>0</v>
      </c>
    </row>
    <row r="32" spans="1:7"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sheetData>
  <sheetProtection password="C5E3" sheet="1" objects="1" scenarios="1"/>
  <mergeCells count="3">
    <mergeCell ref="A1:D1"/>
    <mergeCell ref="A3:D3"/>
    <mergeCell ref="A29:B29"/>
  </mergeCells>
  <dataValidations xWindow="683" yWindow="465" count="28">
    <dataValidation allowBlank="1" showInputMessage="1" showErrorMessage="1" promptTitle="Requested Project Hard Costs" prompt="Enter the amount of Hard Costs you request"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dataValidation allowBlank="1" showInputMessage="1" showErrorMessage="1" promptTitle="Other Federal Funds Committed." prompt="Enter the contribution amount of other funds that are “federal” in nature, such as CDBG, USDA-Rural Development, HUD Housing Counseling, etc." sqref="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ataValidation allowBlank="1" showInputMessage="1" showErrorMessage="1" promptTitle="Non-Federal Sourced State Funds" prompt="Enter the contribution amount of other funds that are “state” in nature, such as Housing Trust Fund." sqref="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ataValidation allowBlank="1" showInputMessage="1" showErrorMessage="1" promptTitle="Total Project Funds Requested" prompt="Total of Project Hard Costs and Project Soft Costs" sqref="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ataValidation allowBlank="1" showInputMessage="1" showErrorMessage="1" promptTitle="Requested Project Soft Costs" prompt="Enter the amount of Project Soft Costs you request"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7">
      <formula1>#REF!</formula1>
    </dataValidation>
    <dataValidation type="list" allowBlank="1" showInputMessage="1" showErrorMessage="1" sqref="B28">
      <formula1>"Yes, No"</formula1>
    </dataValidation>
    <dataValidation type="whole" allowBlank="1" showInputMessage="1" showErrorMessage="1" errorTitle="Whole dollars only" error="Do not enter cents" promptTitle="Emergency Shelter URA" prompt="Budgeted amount for Emergency Shelter Uniform Relocation Assistance" sqref="B24">
      <formula1>0</formula1>
      <formula2>600000</formula2>
    </dataValidation>
    <dataValidation type="whole" allowBlank="1" showInputMessage="1" showErrorMessage="1" errorTitle="Whole dollars only" error="Do not enter cents" promptTitle="HP TBRA" prompt="Budgeted amount for Homeless Prevention Tenant-Based Rental Assistance" sqref="B12">
      <formula1>0</formula1>
      <formula2>600000</formula2>
    </dataValidation>
    <dataValidation type="whole" allowBlank="1" showInputMessage="1" showErrorMessage="1" errorTitle="Whole dollars only" error="Do not enter cents" promptTitle="HP Services" prompt="Budgeted amount for Homeless Prevention Services" sqref="B11">
      <formula1>0</formula1>
      <formula2>600000</formula2>
    </dataValidation>
    <dataValidation type="whole" allowBlank="1" showInputMessage="1" showErrorMessage="1" errorTitle="Whole dollars only" error="Do not enter cents" promptTitle="HP Project based rental assist." prompt="Budgeted amount for Homeless Prevention Project-Based Rental Assistance" sqref="B10">
      <formula1>0</formula1>
      <formula2>600000</formula2>
    </dataValidation>
    <dataValidation type="whole" allowBlank="1" showInputMessage="1" showErrorMessage="1" errorTitle="Whole dollars only" error="Do not enter cents" promptTitle="HP Financial Assistance" prompt="Budgeted amount for Homeless Prevention Financial Assistance" sqref="B9">
      <formula1>0</formula1>
      <formula2>6000000</formula2>
    </dataValidation>
    <dataValidation type="whole" errorStyle="information" allowBlank="1" showInputMessage="1" showErrorMessage="1" errorTitle="Whole numbers only" error="Do not enter cents" promptTitle="Administration budget" prompt="Budget for administration" sqref="B6">
      <formula1>0</formula1>
      <formula2>600000</formula2>
    </dataValidation>
    <dataValidation type="whole" allowBlank="1" showInputMessage="1" showErrorMessage="1" errorTitle="Whole dollars only" error="Do not enter cents" promptTitle="HMIS Budget" prompt="Budgeted amount for HMIS" sqref="B7">
      <formula1>0</formula1>
      <formula2>6000000</formula2>
    </dataValidation>
    <dataValidation type="whole" allowBlank="1" showInputMessage="1" showErrorMessage="1" errorTitle="Whole dollars only" error="Do not enter cents" promptTitle="RR TBRA" prompt="Budgeted amount for Rapid Re-housing Tenant-Based Rental Assistance" sqref="B17">
      <formula1>0</formula1>
      <formula2>600000</formula2>
    </dataValidation>
    <dataValidation type="whole" allowBlank="1" showInputMessage="1" showErrorMessage="1" errorTitle="Whole dollars only" error="Do not enter cents" promptTitle="RR Services" prompt="Budgeted amount for Rapid Re-housing Services" sqref="B16">
      <formula1>0</formula1>
      <formula2>600000</formula2>
    </dataValidation>
    <dataValidation type="whole" allowBlank="1" showInputMessage="1" showErrorMessage="1" errorTitle="Whole dollars only" error="Do not enter cents" promptTitle="RR PBRA" prompt="Budgeted amount for Rapid Re-housing Project-Based Rental Assistance" sqref="B15">
      <formula1>0</formula1>
      <formula2>600000</formula2>
    </dataValidation>
    <dataValidation type="whole" allowBlank="1" showInputMessage="1" showErrorMessage="1" errorTitle="Whole dollars only" error="Do not enter cents" promptTitle="RR Financial" prompt="Budgeted amount for Rapid Re-housing Financial Assistance" sqref="B14">
      <formula1>0</formula1>
      <formula2>600000</formula2>
    </dataValidation>
    <dataValidation type="whole" allowBlank="1" showInputMessage="1" showErrorMessage="1" errorTitle="Whole dollars only" error="Do not enter cents" promptTitle="Street Outreach" prompt="Budgeted amount for Street Outreach" sqref="B25">
      <formula1>0</formula1>
      <formula2>600000</formula2>
    </dataValidation>
    <dataValidation type="whole" allowBlank="1" showInputMessage="1" showErrorMessage="1" errorTitle="Whole dollars only" error="Do not enter cents" promptTitle="Emergency Shelter Conversion" prompt="Budgeted amount for Emergency Shelter Conversion" sqref="B19">
      <formula1>0</formula1>
      <formula2>600000</formula2>
    </dataValidation>
    <dataValidation type="whole" allowBlank="1" showInputMessage="1" showErrorMessage="1" errorTitle="Whole dollars only" error="Do not enter cents" promptTitle="Emergency Shelter Major Rehab." prompt="Budgeted amount for Emergency Shelter Major Rehabilitation." sqref="B21">
      <formula1>0</formula1>
      <formula2>600000</formula2>
    </dataValidation>
    <dataValidation type="whole" allowBlank="1" showInputMessage="1" showErrorMessage="1" errorTitle="Whole dollars only" error="Do not enter cents" promptTitle="Emergency Shelter - Renovation" prompt="Budgeted amount for Emergency Shelter Renovation" sqref="B23">
      <formula1>0</formula1>
      <formula2>600000</formula2>
    </dataValidation>
    <dataValidation type="whole" allowBlank="1" showInputMessage="1" showErrorMessage="1" errorTitle="Whole dollars only" error="Do not enter cents" promptTitle="Emergency Shelter - Operations" prompt="Budgeted amount for Emergency Shelter Operations" sqref="B22">
      <formula1>0</formula1>
      <formula2>600000</formula2>
    </dataValidation>
    <dataValidation type="whole" allowBlank="1" showInputMessage="1" showErrorMessage="1" errorTitle="Whole dollars only" error="Do not enter cents" promptTitle="Shelter - Essential Services" prompt="Budgeted amount for Emergency Shelter Essential Services" sqref="B20">
      <formula1>0</formula1>
      <formula2>600000</formula2>
    </dataValidation>
    <dataValidation allowBlank="1" showInputMessage="1" showErrorMessage="1" prompt="Auto-calculated total budget" sqref="B26"/>
    <dataValidation allowBlank="1" showInputMessage="1" showErrorMessage="1" promptTitle="Rapid Re-housing budget" prompt="Auto-calculated budget for Rapid Re-housing." sqref="B13"/>
    <dataValidation allowBlank="1" showInputMessage="1" showErrorMessage="1" promptTitle="Homeless Prevention" prompt="Auto-calculated budget for Homeless Prevention" sqref="B8"/>
    <dataValidation allowBlank="1" showInputMessage="1" showErrorMessage="1" promptTitle="Emergency Shelter Budget" prompt="Auto-calculated budget for Emergency Shelter" sqref="B18"/>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7"/>
  <sheetViews>
    <sheetView workbookViewId="0">
      <selection activeCell="B3" sqref="B3:C3"/>
    </sheetView>
  </sheetViews>
  <sheetFormatPr defaultColWidth="0" defaultRowHeight="15" customHeight="1" zeroHeight="1" x14ac:dyDescent="0.3"/>
  <cols>
    <col min="1" max="1" width="24.44140625" style="12" customWidth="1"/>
    <col min="2" max="2" width="22.44140625" style="12" customWidth="1"/>
    <col min="3" max="3" width="17" style="12" customWidth="1"/>
    <col min="4" max="4" width="19.5546875" style="12" customWidth="1"/>
    <col min="5" max="5" width="9.109375" style="12" customWidth="1"/>
    <col min="6" max="6" width="9.109375" style="12" hidden="1" customWidth="1"/>
    <col min="7" max="7" width="5.6640625" style="12" hidden="1" customWidth="1"/>
    <col min="8" max="8" width="20.33203125" style="12" hidden="1" customWidth="1"/>
    <col min="9" max="9" width="9.6640625" style="12" hidden="1" customWidth="1"/>
    <col min="10" max="10" width="11" style="12" hidden="1" customWidth="1"/>
    <col min="11" max="16384" width="9.109375" style="12" hidden="1"/>
  </cols>
  <sheetData>
    <row r="1" spans="1:10" s="13" customFormat="1" ht="15.6" x14ac:dyDescent="0.3">
      <c r="A1" s="131" t="s">
        <v>513</v>
      </c>
      <c r="B1" s="131"/>
      <c r="C1" s="131"/>
      <c r="D1" s="131"/>
      <c r="E1" s="33"/>
    </row>
    <row r="2" spans="1:10" s="34" customFormat="1" ht="15.6" x14ac:dyDescent="0.3">
      <c r="A2" s="14" t="s">
        <v>25</v>
      </c>
      <c r="B2" s="10"/>
      <c r="C2" s="10"/>
      <c r="D2" s="10"/>
      <c r="E2" s="40"/>
    </row>
    <row r="3" spans="1:10" s="13" customFormat="1" ht="14.4" x14ac:dyDescent="0.3">
      <c r="A3" s="68" t="s">
        <v>396</v>
      </c>
      <c r="B3" s="161"/>
      <c r="C3" s="162"/>
      <c r="D3" s="69"/>
      <c r="E3" s="15"/>
      <c r="F3" s="15"/>
      <c r="G3" s="15"/>
      <c r="H3" s="87" t="s">
        <v>397</v>
      </c>
      <c r="I3" s="87" t="s">
        <v>398</v>
      </c>
      <c r="J3" s="88" t="s">
        <v>399</v>
      </c>
    </row>
    <row r="4" spans="1:10" s="13" customFormat="1" ht="14.4" x14ac:dyDescent="0.3">
      <c r="A4" s="68" t="s">
        <v>400</v>
      </c>
      <c r="B4" s="70" t="e">
        <f>VLOOKUP(B3,'HIDE VLOOKUP TABLES'!A2:B12,2)</f>
        <v>#N/A</v>
      </c>
      <c r="C4" s="71"/>
      <c r="D4" s="72"/>
      <c r="E4" s="15"/>
      <c r="F4" s="15"/>
      <c r="G4" s="15"/>
      <c r="H4" s="87" t="s">
        <v>354</v>
      </c>
      <c r="I4" s="94">
        <f>A9*0.12</f>
        <v>0</v>
      </c>
      <c r="J4" s="89">
        <f>A9*0.03</f>
        <v>0</v>
      </c>
    </row>
    <row r="5" spans="1:10" s="13" customFormat="1" ht="70.5" customHeight="1" x14ac:dyDescent="0.3">
      <c r="A5" s="153" t="s">
        <v>401</v>
      </c>
      <c r="B5" s="154"/>
      <c r="C5" s="154"/>
      <c r="D5" s="154"/>
      <c r="E5" s="33"/>
      <c r="H5" s="88" t="s">
        <v>477</v>
      </c>
      <c r="I5" s="89">
        <f>A11*0.12</f>
        <v>0</v>
      </c>
      <c r="J5" s="89">
        <f>A11*0.03</f>
        <v>0</v>
      </c>
    </row>
    <row r="6" spans="1:10" s="13" customFormat="1" ht="14.4" x14ac:dyDescent="0.3">
      <c r="A6" s="163" t="s">
        <v>402</v>
      </c>
      <c r="B6" s="164"/>
      <c r="C6" s="164"/>
      <c r="D6" s="164"/>
      <c r="E6" s="33"/>
      <c r="H6" s="88" t="s">
        <v>478</v>
      </c>
      <c r="I6" s="89">
        <f>A13*0.12</f>
        <v>0</v>
      </c>
      <c r="J6" s="89">
        <f>A13*0.03</f>
        <v>0</v>
      </c>
    </row>
    <row r="7" spans="1:10" s="13" customFormat="1" ht="39.75" customHeight="1" x14ac:dyDescent="0.3">
      <c r="A7" s="165" t="s">
        <v>426</v>
      </c>
      <c r="B7" s="166"/>
      <c r="C7" s="166"/>
      <c r="D7" s="166"/>
      <c r="E7" s="33"/>
      <c r="H7" s="88" t="s">
        <v>479</v>
      </c>
      <c r="I7" s="89">
        <f>A15*0.12</f>
        <v>0</v>
      </c>
      <c r="J7" s="89">
        <f>A15*0.03</f>
        <v>0</v>
      </c>
    </row>
    <row r="8" spans="1:10" s="13" customFormat="1" ht="28.8" x14ac:dyDescent="0.3">
      <c r="A8" s="67" t="s">
        <v>403</v>
      </c>
      <c r="B8" s="67" t="s">
        <v>404</v>
      </c>
      <c r="C8" s="73" t="s">
        <v>405</v>
      </c>
      <c r="D8" s="67" t="s">
        <v>406</v>
      </c>
      <c r="E8" s="33"/>
      <c r="H8" s="40" t="s">
        <v>351</v>
      </c>
    </row>
    <row r="9" spans="1:10" s="13" customFormat="1" ht="14.4" x14ac:dyDescent="0.3">
      <c r="A9" s="74">
        <v>0</v>
      </c>
      <c r="B9" s="74">
        <v>0</v>
      </c>
      <c r="C9" s="74">
        <v>0</v>
      </c>
      <c r="D9" s="75">
        <f>SUM(A9:C9)</f>
        <v>0</v>
      </c>
      <c r="E9" s="33"/>
      <c r="H9" s="40" t="s">
        <v>352</v>
      </c>
    </row>
    <row r="10" spans="1:10" s="13" customFormat="1" ht="28.8" x14ac:dyDescent="0.3">
      <c r="A10" s="67" t="s">
        <v>407</v>
      </c>
      <c r="B10" s="67" t="s">
        <v>408</v>
      </c>
      <c r="C10" s="73" t="s">
        <v>409</v>
      </c>
      <c r="D10" s="67" t="s">
        <v>410</v>
      </c>
      <c r="E10" s="33"/>
      <c r="H10" s="40" t="s">
        <v>367</v>
      </c>
    </row>
    <row r="11" spans="1:10" s="13" customFormat="1" ht="14.4" x14ac:dyDescent="0.3">
      <c r="A11" s="74">
        <v>0</v>
      </c>
      <c r="B11" s="74">
        <v>0</v>
      </c>
      <c r="C11" s="74">
        <v>0</v>
      </c>
      <c r="D11" s="75">
        <f>SUM(A11:C11)</f>
        <v>0</v>
      </c>
      <c r="E11" s="33"/>
    </row>
    <row r="12" spans="1:10" s="13" customFormat="1" ht="28.8" x14ac:dyDescent="0.3">
      <c r="A12" s="67" t="s">
        <v>411</v>
      </c>
      <c r="B12" s="67" t="s">
        <v>412</v>
      </c>
      <c r="C12" s="73" t="s">
        <v>413</v>
      </c>
      <c r="D12" s="67" t="s">
        <v>414</v>
      </c>
      <c r="E12" s="33"/>
    </row>
    <row r="13" spans="1:10" s="13" customFormat="1" ht="14.4" x14ac:dyDescent="0.3">
      <c r="A13" s="74">
        <v>0</v>
      </c>
      <c r="B13" s="74">
        <v>0</v>
      </c>
      <c r="C13" s="74">
        <v>0</v>
      </c>
      <c r="D13" s="75">
        <f>SUM(A13:C13)</f>
        <v>0</v>
      </c>
      <c r="E13" s="33"/>
    </row>
    <row r="14" spans="1:10" s="13" customFormat="1" ht="43.2" x14ac:dyDescent="0.3">
      <c r="A14" s="67" t="s">
        <v>415</v>
      </c>
      <c r="B14" s="67" t="s">
        <v>416</v>
      </c>
      <c r="C14" s="73" t="s">
        <v>417</v>
      </c>
      <c r="D14" s="67" t="s">
        <v>418</v>
      </c>
      <c r="E14" s="33"/>
    </row>
    <row r="15" spans="1:10" s="13" customFormat="1" ht="14.4" x14ac:dyDescent="0.3">
      <c r="A15" s="74">
        <v>0</v>
      </c>
      <c r="B15" s="74">
        <v>0</v>
      </c>
      <c r="C15" s="74">
        <v>0</v>
      </c>
      <c r="D15" s="75">
        <f>SUM(A15:C15)</f>
        <v>0</v>
      </c>
      <c r="E15" s="33"/>
    </row>
    <row r="16" spans="1:10" s="13" customFormat="1" ht="28.8" x14ac:dyDescent="0.3">
      <c r="A16" s="76"/>
      <c r="B16" s="76"/>
      <c r="C16" s="77" t="s">
        <v>419</v>
      </c>
      <c r="D16" s="78">
        <f>SUM(D9+D11+D13+D15)</f>
        <v>0</v>
      </c>
      <c r="E16" s="33"/>
    </row>
    <row r="17" spans="1:7" s="1" customFormat="1" ht="14.4" x14ac:dyDescent="0.3">
      <c r="A17" s="157" t="s">
        <v>517</v>
      </c>
      <c r="B17" s="158"/>
      <c r="C17" s="158"/>
      <c r="D17" s="79">
        <f>SUM(A9,A11,A13,A15)</f>
        <v>0</v>
      </c>
      <c r="E17" s="39"/>
    </row>
    <row r="18" spans="1:7" s="1" customFormat="1" ht="14.4" x14ac:dyDescent="0.3">
      <c r="A18" s="157" t="s">
        <v>420</v>
      </c>
      <c r="B18" s="158"/>
      <c r="C18" s="158"/>
      <c r="D18" s="79">
        <f>SUM(B9,B11,B13,B15)</f>
        <v>0</v>
      </c>
      <c r="E18" s="39"/>
    </row>
    <row r="19" spans="1:7" s="39" customFormat="1" ht="14.4" x14ac:dyDescent="0.3">
      <c r="A19" s="157" t="s">
        <v>421</v>
      </c>
      <c r="B19" s="158"/>
      <c r="C19" s="158"/>
      <c r="D19" s="79">
        <f>SUM(C9,C11,C13,C15)</f>
        <v>0</v>
      </c>
      <c r="F19" s="1"/>
      <c r="G19" s="1"/>
    </row>
    <row r="20" spans="1:7" s="39" customFormat="1" ht="15" customHeight="1" x14ac:dyDescent="0.3">
      <c r="A20" s="80">
        <f>SUM(A9*0.04)</f>
        <v>0</v>
      </c>
      <c r="B20" s="159" t="s">
        <v>422</v>
      </c>
      <c r="C20" s="158"/>
      <c r="D20" s="81" t="str">
        <f>IF(D17="","",IF(AND(D17&gt;=50000,D17&lt;=300000),"Yes","No. Modify funding request."))</f>
        <v>No. Modify funding request.</v>
      </c>
      <c r="F20" s="1"/>
      <c r="G20" s="1"/>
    </row>
    <row r="21" spans="1:7" ht="8.25" customHeight="1" x14ac:dyDescent="0.3"/>
    <row r="22" spans="1:7" ht="14.4" x14ac:dyDescent="0.3">
      <c r="A22" s="82" t="s">
        <v>423</v>
      </c>
    </row>
    <row r="23" spans="1:7" ht="14.4" x14ac:dyDescent="0.3">
      <c r="A23" s="160" t="s">
        <v>424</v>
      </c>
      <c r="B23" s="160"/>
      <c r="C23" s="160"/>
      <c r="D23" s="83"/>
    </row>
    <row r="24" spans="1:7" ht="24" customHeight="1" x14ac:dyDescent="0.3">
      <c r="A24" s="160" t="str">
        <f>IF(D23="Yes","What percentage is your Indirect Cost Rate?", " ")</f>
        <v xml:space="preserve"> </v>
      </c>
      <c r="B24" s="160"/>
      <c r="C24" s="160"/>
      <c r="D24" s="84">
        <v>0</v>
      </c>
    </row>
    <row r="25" spans="1:7" ht="33.75" customHeight="1" x14ac:dyDescent="0.3">
      <c r="A25" s="160" t="str">
        <f>IF(D23="","",(IF(D23="No","",(IF(D24&gt;10%,"Submit the indirect cost rate approval from your cognizant federal agency behind this tab.","Is your Indirect Cost Rate the de minimis percentage? The de minimus rate is only eligible to be taken if Indirect Cost Rate is 10% or below.")))))</f>
        <v/>
      </c>
      <c r="B25" s="160"/>
      <c r="C25" s="160"/>
      <c r="D25" s="83"/>
    </row>
    <row r="26" spans="1:7" ht="3" customHeight="1" x14ac:dyDescent="0.3"/>
    <row r="27" spans="1:7" ht="14.4" x14ac:dyDescent="0.3">
      <c r="A27" s="82" t="s">
        <v>425</v>
      </c>
    </row>
    <row r="28" spans="1:7" ht="44.25" customHeight="1" x14ac:dyDescent="0.3">
      <c r="A28" s="156" t="str">
        <f>IF(D17=0,"",IF(D17&lt;=57500,"Applicant is eligible to request a Match waiver of up to $57,500.  Select 'Yes' to request a Match waiver. Waivers will be granted to only the highest scoring eligible Applications.","Because the amount of funds requested exceeds $57,500, Applicant is not eligble to request a Match waiver. Stop and continue to Section D.'"))</f>
        <v/>
      </c>
      <c r="B28" s="156"/>
      <c r="C28" s="156"/>
      <c r="D28" s="83"/>
    </row>
    <row r="29" spans="1:7" ht="23.25" customHeight="1" x14ac:dyDescent="0.3">
      <c r="A29" s="156" t="str">
        <f>IF(D28="Yes","Amount of Match waiver requested.  Not to exceed $57,500.","")</f>
        <v/>
      </c>
      <c r="B29" s="156"/>
      <c r="C29" s="156"/>
      <c r="D29" s="85">
        <v>0</v>
      </c>
    </row>
    <row r="30" spans="1:7" ht="14.4" x14ac:dyDescent="0.3"/>
    <row r="31" spans="1:7" ht="14.4" hidden="1" x14ac:dyDescent="0.3"/>
    <row r="32" spans="1:7"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ht="14.4" hidden="1" x14ac:dyDescent="0.3"/>
    <row r="194" ht="14.4" hidden="1" x14ac:dyDescent="0.3"/>
    <row r="195" ht="14.4" hidden="1" x14ac:dyDescent="0.3"/>
    <row r="196" ht="14.4" hidden="1" x14ac:dyDescent="0.3"/>
    <row r="197" ht="14.4" hidden="1" x14ac:dyDescent="0.3"/>
    <row r="198" ht="14.4" hidden="1" x14ac:dyDescent="0.3"/>
    <row r="199" ht="14.4" hidden="1" x14ac:dyDescent="0.3"/>
    <row r="200" ht="14.4" hidden="1" x14ac:dyDescent="0.3"/>
    <row r="201" ht="14.4" hidden="1" x14ac:dyDescent="0.3"/>
    <row r="202" ht="14.4" hidden="1" x14ac:dyDescent="0.3"/>
    <row r="203" ht="14.4" hidden="1" x14ac:dyDescent="0.3"/>
    <row r="204" ht="14.4" hidden="1" x14ac:dyDescent="0.3"/>
    <row r="205" ht="14.4" hidden="1" x14ac:dyDescent="0.3"/>
    <row r="206" ht="14.4" hidden="1" x14ac:dyDescent="0.3"/>
    <row r="207" ht="14.4" hidden="1" x14ac:dyDescent="0.3"/>
    <row r="208" ht="14.4" hidden="1" x14ac:dyDescent="0.3"/>
    <row r="209" ht="14.4" hidden="1" x14ac:dyDescent="0.3"/>
    <row r="210" ht="14.4" hidden="1" x14ac:dyDescent="0.3"/>
    <row r="211" ht="14.4" hidden="1" x14ac:dyDescent="0.3"/>
    <row r="212" ht="14.4" hidden="1" x14ac:dyDescent="0.3"/>
    <row r="213" ht="14.4" hidden="1" x14ac:dyDescent="0.3"/>
    <row r="214" ht="14.4" hidden="1" x14ac:dyDescent="0.3"/>
    <row r="215" ht="14.4" hidden="1" x14ac:dyDescent="0.3"/>
    <row r="216" ht="14.4" hidden="1" x14ac:dyDescent="0.3"/>
    <row r="217" ht="14.4" hidden="1" x14ac:dyDescent="0.3"/>
    <row r="218" ht="14.4" hidden="1" x14ac:dyDescent="0.3"/>
    <row r="219" ht="14.4" hidden="1" x14ac:dyDescent="0.3"/>
    <row r="220" ht="14.4" hidden="1" x14ac:dyDescent="0.3"/>
    <row r="221" ht="14.4" hidden="1" x14ac:dyDescent="0.3"/>
    <row r="222" ht="14.4" hidden="1" x14ac:dyDescent="0.3"/>
    <row r="223" ht="14.4" hidden="1" x14ac:dyDescent="0.3"/>
    <row r="224" ht="14.4" hidden="1" x14ac:dyDescent="0.3"/>
    <row r="225" ht="14.4" hidden="1" x14ac:dyDescent="0.3"/>
    <row r="226" ht="14.4" hidden="1" x14ac:dyDescent="0.3"/>
    <row r="227" ht="14.4" hidden="1" x14ac:dyDescent="0.3"/>
    <row r="228" ht="14.4" hidden="1" x14ac:dyDescent="0.3"/>
    <row r="229" ht="14.4" hidden="1" x14ac:dyDescent="0.3"/>
    <row r="230" ht="14.4" hidden="1" x14ac:dyDescent="0.3"/>
    <row r="231" ht="14.4" hidden="1" x14ac:dyDescent="0.3"/>
    <row r="232" ht="14.4" hidden="1" x14ac:dyDescent="0.3"/>
    <row r="233" ht="14.4" hidden="1" x14ac:dyDescent="0.3"/>
    <row r="234" ht="14.4" hidden="1" x14ac:dyDescent="0.3"/>
    <row r="235" ht="14.4" hidden="1" x14ac:dyDescent="0.3"/>
    <row r="236" ht="14.4" hidden="1" x14ac:dyDescent="0.3"/>
    <row r="237" ht="14.4" hidden="1" x14ac:dyDescent="0.3"/>
    <row r="238" ht="14.4" hidden="1" x14ac:dyDescent="0.3"/>
    <row r="239" ht="14.4" hidden="1" x14ac:dyDescent="0.3"/>
    <row r="240" ht="14.4" hidden="1" x14ac:dyDescent="0.3"/>
    <row r="241" ht="14.4" hidden="1" x14ac:dyDescent="0.3"/>
    <row r="242" ht="14.4" hidden="1" x14ac:dyDescent="0.3"/>
    <row r="243" ht="14.4" hidden="1" x14ac:dyDescent="0.3"/>
    <row r="244" ht="14.4" hidden="1" x14ac:dyDescent="0.3"/>
    <row r="245" ht="14.4" hidden="1" x14ac:dyDescent="0.3"/>
    <row r="246" ht="14.4" hidden="1" x14ac:dyDescent="0.3"/>
    <row r="247" ht="14.4" hidden="1" x14ac:dyDescent="0.3"/>
    <row r="248" ht="14.4" hidden="1" x14ac:dyDescent="0.3"/>
    <row r="249" ht="14.4" hidden="1" x14ac:dyDescent="0.3"/>
    <row r="250" ht="14.4" hidden="1" x14ac:dyDescent="0.3"/>
    <row r="251" ht="14.4" hidden="1" x14ac:dyDescent="0.3"/>
    <row r="252" ht="14.4" hidden="1" x14ac:dyDescent="0.3"/>
    <row r="253" ht="14.4" hidden="1" x14ac:dyDescent="0.3"/>
    <row r="254" ht="14.4" hidden="1" x14ac:dyDescent="0.3"/>
    <row r="255" ht="14.4" hidden="1" x14ac:dyDescent="0.3"/>
    <row r="256" ht="14.4" hidden="1" x14ac:dyDescent="0.3"/>
    <row r="257" ht="14.4" hidden="1" x14ac:dyDescent="0.3"/>
    <row r="258" ht="14.4" hidden="1" x14ac:dyDescent="0.3"/>
    <row r="259" ht="14.4" hidden="1" x14ac:dyDescent="0.3"/>
    <row r="260" ht="14.4" hidden="1" x14ac:dyDescent="0.3"/>
    <row r="261" ht="14.4" hidden="1" x14ac:dyDescent="0.3"/>
    <row r="262" ht="14.4" hidden="1" x14ac:dyDescent="0.3"/>
    <row r="263" ht="14.4" hidden="1" x14ac:dyDescent="0.3"/>
    <row r="264" ht="14.4" hidden="1" x14ac:dyDescent="0.3"/>
    <row r="265" ht="14.4" hidden="1" x14ac:dyDescent="0.3"/>
    <row r="266" ht="14.4" hidden="1" x14ac:dyDescent="0.3"/>
    <row r="267" ht="14.4" hidden="1" x14ac:dyDescent="0.3"/>
    <row r="268" ht="14.4" hidden="1" x14ac:dyDescent="0.3"/>
    <row r="269" ht="14.4" hidden="1" x14ac:dyDescent="0.3"/>
    <row r="270" ht="14.4" hidden="1" x14ac:dyDescent="0.3"/>
    <row r="271" ht="14.4" hidden="1" x14ac:dyDescent="0.3"/>
    <row r="272" ht="14.4" hidden="1" x14ac:dyDescent="0.3"/>
    <row r="273" ht="14.4" hidden="1" x14ac:dyDescent="0.3"/>
    <row r="274" ht="14.4" hidden="1" x14ac:dyDescent="0.3"/>
    <row r="275" ht="14.4" hidden="1" x14ac:dyDescent="0.3"/>
    <row r="276" ht="14.4" hidden="1" x14ac:dyDescent="0.3"/>
    <row r="277" ht="14.4" hidden="1" x14ac:dyDescent="0.3"/>
    <row r="278" ht="14.4" hidden="1" x14ac:dyDescent="0.3"/>
    <row r="279" ht="14.4" hidden="1" x14ac:dyDescent="0.3"/>
    <row r="280" ht="14.4" hidden="1" x14ac:dyDescent="0.3"/>
    <row r="281" ht="14.4" hidden="1" x14ac:dyDescent="0.3"/>
    <row r="282" ht="14.4" hidden="1" x14ac:dyDescent="0.3"/>
    <row r="283" ht="14.4" hidden="1" x14ac:dyDescent="0.3"/>
    <row r="284" ht="14.4" hidden="1" x14ac:dyDescent="0.3"/>
    <row r="285" ht="14.4" hidden="1" x14ac:dyDescent="0.3"/>
    <row r="286" ht="14.4" hidden="1" x14ac:dyDescent="0.3"/>
    <row r="287" ht="14.4" hidden="1" x14ac:dyDescent="0.3"/>
    <row r="288" ht="14.4" hidden="1" x14ac:dyDescent="0.3"/>
    <row r="289" ht="14.4" hidden="1" x14ac:dyDescent="0.3"/>
    <row r="290" ht="14.4" hidden="1" x14ac:dyDescent="0.3"/>
    <row r="291" ht="14.4" hidden="1" x14ac:dyDescent="0.3"/>
    <row r="292" ht="14.4" hidden="1" x14ac:dyDescent="0.3"/>
    <row r="293" ht="14.4" hidden="1" x14ac:dyDescent="0.3"/>
    <row r="294" ht="14.4" hidden="1" x14ac:dyDescent="0.3"/>
    <row r="295" ht="14.4" hidden="1" x14ac:dyDescent="0.3"/>
    <row r="296" ht="14.4" hidden="1" x14ac:dyDescent="0.3"/>
    <row r="297" ht="14.4" hidden="1" x14ac:dyDescent="0.3"/>
    <row r="298" ht="14.4" hidden="1" x14ac:dyDescent="0.3"/>
    <row r="299" ht="14.4" hidden="1" x14ac:dyDescent="0.3"/>
    <row r="300" ht="14.4" hidden="1" x14ac:dyDescent="0.3"/>
    <row r="301" ht="14.4" hidden="1" x14ac:dyDescent="0.3"/>
    <row r="302" ht="14.4" hidden="1" x14ac:dyDescent="0.3"/>
    <row r="303" ht="14.4" hidden="1" x14ac:dyDescent="0.3"/>
    <row r="304" ht="14.4" hidden="1" x14ac:dyDescent="0.3"/>
    <row r="305" ht="14.4" hidden="1" x14ac:dyDescent="0.3"/>
    <row r="306" ht="14.4" hidden="1" x14ac:dyDescent="0.3"/>
    <row r="307" ht="14.4" hidden="1" x14ac:dyDescent="0.3"/>
    <row r="308" ht="14.4" hidden="1" x14ac:dyDescent="0.3"/>
    <row r="309" ht="14.4" hidden="1" x14ac:dyDescent="0.3"/>
    <row r="310" ht="14.4" hidden="1" x14ac:dyDescent="0.3"/>
    <row r="311" ht="14.4" hidden="1" x14ac:dyDescent="0.3"/>
    <row r="312" ht="14.4" hidden="1" x14ac:dyDescent="0.3"/>
    <row r="313" ht="14.4" hidden="1" x14ac:dyDescent="0.3"/>
    <row r="314" ht="14.4" hidden="1" x14ac:dyDescent="0.3"/>
    <row r="315" ht="14.4" hidden="1" x14ac:dyDescent="0.3"/>
    <row r="316" ht="14.4" hidden="1" x14ac:dyDescent="0.3"/>
    <row r="317" ht="14.4" hidden="1" x14ac:dyDescent="0.3"/>
    <row r="318" ht="14.4" hidden="1" x14ac:dyDescent="0.3"/>
    <row r="319" ht="14.4" hidden="1" x14ac:dyDescent="0.3"/>
    <row r="320" ht="14.4" hidden="1" x14ac:dyDescent="0.3"/>
    <row r="321" ht="14.4" hidden="1" x14ac:dyDescent="0.3"/>
    <row r="322" ht="14.4" hidden="1" x14ac:dyDescent="0.3"/>
    <row r="323" ht="14.4" hidden="1" x14ac:dyDescent="0.3"/>
    <row r="324" ht="14.4" hidden="1" x14ac:dyDescent="0.3"/>
    <row r="325" ht="14.4" hidden="1" x14ac:dyDescent="0.3"/>
    <row r="326" ht="14.4" hidden="1" x14ac:dyDescent="0.3"/>
    <row r="327" ht="14.4" hidden="1" x14ac:dyDescent="0.3"/>
    <row r="328" ht="14.4" hidden="1" x14ac:dyDescent="0.3"/>
    <row r="329" ht="14.4" hidden="1" x14ac:dyDescent="0.3"/>
    <row r="330" ht="14.4" hidden="1" x14ac:dyDescent="0.3"/>
    <row r="331" ht="14.4" hidden="1" x14ac:dyDescent="0.3"/>
    <row r="332" ht="14.4" hidden="1" x14ac:dyDescent="0.3"/>
    <row r="333" ht="14.4" hidden="1" x14ac:dyDescent="0.3"/>
    <row r="334" ht="14.4" hidden="1" x14ac:dyDescent="0.3"/>
    <row r="335" ht="14.4" hidden="1" x14ac:dyDescent="0.3"/>
    <row r="336" ht="14.4" hidden="1" x14ac:dyDescent="0.3"/>
    <row r="337" ht="14.4" hidden="1" x14ac:dyDescent="0.3"/>
    <row r="338" ht="14.4" hidden="1" x14ac:dyDescent="0.3"/>
    <row r="339" ht="14.4" hidden="1" x14ac:dyDescent="0.3"/>
    <row r="340" ht="14.4" hidden="1" x14ac:dyDescent="0.3"/>
    <row r="341" ht="14.4" hidden="1" x14ac:dyDescent="0.3"/>
    <row r="342" ht="14.4" hidden="1" x14ac:dyDescent="0.3"/>
    <row r="343" ht="14.4" hidden="1" x14ac:dyDescent="0.3"/>
    <row r="344" ht="14.4" hidden="1" x14ac:dyDescent="0.3"/>
    <row r="345" ht="14.4" hidden="1" x14ac:dyDescent="0.3"/>
    <row r="346" ht="14.4" hidden="1" x14ac:dyDescent="0.3"/>
    <row r="347" ht="14.4" hidden="1" x14ac:dyDescent="0.3"/>
    <row r="348" ht="14.4" hidden="1" x14ac:dyDescent="0.3"/>
    <row r="349" ht="14.4" hidden="1" x14ac:dyDescent="0.3"/>
    <row r="350" ht="14.4" hidden="1" x14ac:dyDescent="0.3"/>
    <row r="351" ht="14.4" hidden="1" x14ac:dyDescent="0.3"/>
    <row r="352" ht="14.4" hidden="1" x14ac:dyDescent="0.3"/>
    <row r="353" ht="14.4" hidden="1" x14ac:dyDescent="0.3"/>
    <row r="354" ht="14.4" hidden="1" x14ac:dyDescent="0.3"/>
    <row r="355" ht="14.4" hidden="1" x14ac:dyDescent="0.3"/>
    <row r="356" ht="14.4" hidden="1" x14ac:dyDescent="0.3"/>
    <row r="357" ht="14.4" hidden="1" x14ac:dyDescent="0.3"/>
    <row r="358" ht="14.4" hidden="1" x14ac:dyDescent="0.3"/>
    <row r="359" ht="14.4" hidden="1" x14ac:dyDescent="0.3"/>
    <row r="360" ht="14.4" hidden="1" x14ac:dyDescent="0.3"/>
    <row r="361" ht="14.4" hidden="1" x14ac:dyDescent="0.3"/>
    <row r="362" ht="14.4" hidden="1" x14ac:dyDescent="0.3"/>
    <row r="363" ht="14.4" hidden="1" x14ac:dyDescent="0.3"/>
    <row r="364" ht="14.4" hidden="1" x14ac:dyDescent="0.3"/>
    <row r="365" ht="14.4" hidden="1" x14ac:dyDescent="0.3"/>
    <row r="366" ht="14.4" hidden="1" x14ac:dyDescent="0.3"/>
    <row r="367" ht="14.4" hidden="1" x14ac:dyDescent="0.3"/>
    <row r="368" ht="14.4" hidden="1" x14ac:dyDescent="0.3"/>
    <row r="369" ht="14.4" hidden="1" x14ac:dyDescent="0.3"/>
    <row r="370" ht="14.4" hidden="1" x14ac:dyDescent="0.3"/>
    <row r="371" ht="14.4" hidden="1" x14ac:dyDescent="0.3"/>
    <row r="372" ht="14.4" hidden="1" x14ac:dyDescent="0.3"/>
    <row r="373" ht="14.4" hidden="1" x14ac:dyDescent="0.3"/>
    <row r="374" ht="14.4" hidden="1" x14ac:dyDescent="0.3"/>
    <row r="375" ht="14.4" hidden="1" x14ac:dyDescent="0.3"/>
    <row r="376" ht="14.4" hidden="1" x14ac:dyDescent="0.3"/>
    <row r="377" ht="14.4" hidden="1" x14ac:dyDescent="0.3"/>
    <row r="378" ht="14.4" hidden="1" x14ac:dyDescent="0.3"/>
    <row r="379" ht="14.4" hidden="1" x14ac:dyDescent="0.3"/>
    <row r="380" ht="14.4" hidden="1" x14ac:dyDescent="0.3"/>
    <row r="381" ht="14.4" hidden="1" x14ac:dyDescent="0.3"/>
    <row r="382" ht="14.4" hidden="1" x14ac:dyDescent="0.3"/>
    <row r="383" ht="14.4" hidden="1" x14ac:dyDescent="0.3"/>
    <row r="384" ht="14.4" hidden="1" x14ac:dyDescent="0.3"/>
    <row r="385" ht="14.4" hidden="1" x14ac:dyDescent="0.3"/>
    <row r="386" ht="14.4" hidden="1" x14ac:dyDescent="0.3"/>
    <row r="387" ht="14.4" hidden="1" x14ac:dyDescent="0.3"/>
    <row r="388" ht="14.4" hidden="1" x14ac:dyDescent="0.3"/>
    <row r="389" ht="14.4" hidden="1" x14ac:dyDescent="0.3"/>
    <row r="390" ht="14.4" hidden="1" x14ac:dyDescent="0.3"/>
    <row r="391" ht="14.4" hidden="1" x14ac:dyDescent="0.3"/>
    <row r="392" ht="14.4" hidden="1" x14ac:dyDescent="0.3"/>
    <row r="393" ht="14.4" hidden="1" x14ac:dyDescent="0.3"/>
    <row r="394" ht="14.4" hidden="1" x14ac:dyDescent="0.3"/>
    <row r="395" ht="14.4" hidden="1" x14ac:dyDescent="0.3"/>
    <row r="396" ht="14.4" hidden="1" x14ac:dyDescent="0.3"/>
    <row r="397" ht="14.4" hidden="1" x14ac:dyDescent="0.3"/>
    <row r="398" ht="14.4" hidden="1" x14ac:dyDescent="0.3"/>
    <row r="399" ht="14.4" hidden="1" x14ac:dyDescent="0.3"/>
    <row r="400" ht="14.4" hidden="1" x14ac:dyDescent="0.3"/>
    <row r="401" ht="14.4" hidden="1" x14ac:dyDescent="0.3"/>
    <row r="402" ht="14.4" hidden="1" x14ac:dyDescent="0.3"/>
    <row r="403" ht="14.4" hidden="1" x14ac:dyDescent="0.3"/>
    <row r="404" ht="14.4" hidden="1" x14ac:dyDescent="0.3"/>
    <row r="405" ht="14.4" hidden="1" x14ac:dyDescent="0.3"/>
    <row r="406" ht="14.4" hidden="1" x14ac:dyDescent="0.3"/>
    <row r="407" ht="14.4" hidden="1" x14ac:dyDescent="0.3"/>
    <row r="408" ht="14.4" hidden="1" x14ac:dyDescent="0.3"/>
    <row r="409" ht="14.4" hidden="1" x14ac:dyDescent="0.3"/>
    <row r="410" ht="14.4" hidden="1" x14ac:dyDescent="0.3"/>
    <row r="411" ht="14.4" hidden="1" x14ac:dyDescent="0.3"/>
    <row r="412" ht="14.4" hidden="1" x14ac:dyDescent="0.3"/>
    <row r="413" ht="14.4" hidden="1" x14ac:dyDescent="0.3"/>
    <row r="414" ht="14.4" hidden="1" x14ac:dyDescent="0.3"/>
    <row r="415" ht="14.4" hidden="1" x14ac:dyDescent="0.3"/>
    <row r="416" ht="14.4" hidden="1" x14ac:dyDescent="0.3"/>
    <row r="417" ht="14.4" hidden="1" x14ac:dyDescent="0.3"/>
    <row r="418" ht="14.4" hidden="1" x14ac:dyDescent="0.3"/>
    <row r="419" ht="14.4" hidden="1" x14ac:dyDescent="0.3"/>
    <row r="420" ht="14.4" hidden="1" x14ac:dyDescent="0.3"/>
    <row r="421" ht="14.4" hidden="1" x14ac:dyDescent="0.3"/>
    <row r="422" ht="14.4" hidden="1" x14ac:dyDescent="0.3"/>
    <row r="423" ht="14.4" hidden="1" x14ac:dyDescent="0.3"/>
    <row r="424" ht="14.4" hidden="1" x14ac:dyDescent="0.3"/>
    <row r="425" ht="14.4" hidden="1" x14ac:dyDescent="0.3"/>
    <row r="426" ht="14.4" hidden="1" x14ac:dyDescent="0.3"/>
    <row r="427" ht="14.4" hidden="1" x14ac:dyDescent="0.3"/>
    <row r="428" ht="14.4" hidden="1" x14ac:dyDescent="0.3"/>
    <row r="429" ht="14.4" hidden="1" x14ac:dyDescent="0.3"/>
    <row r="430" ht="14.4" hidden="1" x14ac:dyDescent="0.3"/>
    <row r="431" ht="14.4" hidden="1" x14ac:dyDescent="0.3"/>
    <row r="432" ht="14.4" hidden="1" x14ac:dyDescent="0.3"/>
    <row r="433" ht="14.4" hidden="1" x14ac:dyDescent="0.3"/>
    <row r="434" ht="14.4" hidden="1" x14ac:dyDescent="0.3"/>
    <row r="435" ht="14.4" hidden="1" x14ac:dyDescent="0.3"/>
    <row r="436" ht="14.4" hidden="1" x14ac:dyDescent="0.3"/>
    <row r="437" ht="14.4" hidden="1" x14ac:dyDescent="0.3"/>
    <row r="438" ht="14.4" hidden="1" x14ac:dyDescent="0.3"/>
    <row r="439" ht="14.4" hidden="1" x14ac:dyDescent="0.3"/>
    <row r="440" ht="14.4" hidden="1" x14ac:dyDescent="0.3"/>
    <row r="441" ht="14.4" hidden="1" x14ac:dyDescent="0.3"/>
    <row r="442" ht="14.4" hidden="1" x14ac:dyDescent="0.3"/>
    <row r="443" ht="14.4" hidden="1" x14ac:dyDescent="0.3"/>
    <row r="444" ht="14.4" hidden="1" x14ac:dyDescent="0.3"/>
    <row r="445" ht="14.4" hidden="1" x14ac:dyDescent="0.3"/>
    <row r="446" ht="14.4" hidden="1" x14ac:dyDescent="0.3"/>
    <row r="447" ht="14.4" hidden="1" x14ac:dyDescent="0.3"/>
    <row r="448" ht="14.4" hidden="1" x14ac:dyDescent="0.3"/>
    <row r="449" ht="14.4" hidden="1" x14ac:dyDescent="0.3"/>
    <row r="450" ht="14.4" hidden="1" x14ac:dyDescent="0.3"/>
    <row r="451" ht="14.4" hidden="1" x14ac:dyDescent="0.3"/>
    <row r="452" ht="14.4" hidden="1" x14ac:dyDescent="0.3"/>
    <row r="453" ht="14.4" hidden="1" x14ac:dyDescent="0.3"/>
    <row r="454" ht="14.4" hidden="1" x14ac:dyDescent="0.3"/>
    <row r="455" ht="14.4" hidden="1" x14ac:dyDescent="0.3"/>
    <row r="456" ht="14.4" hidden="1" x14ac:dyDescent="0.3"/>
    <row r="457" ht="14.4" hidden="1" x14ac:dyDescent="0.3"/>
    <row r="458" ht="14.4" hidden="1" x14ac:dyDescent="0.3"/>
    <row r="459" ht="14.4" hidden="1" x14ac:dyDescent="0.3"/>
    <row r="460" ht="14.4" hidden="1" x14ac:dyDescent="0.3"/>
    <row r="461" ht="14.4" hidden="1" x14ac:dyDescent="0.3"/>
    <row r="462" ht="14.4" hidden="1" x14ac:dyDescent="0.3"/>
    <row r="463" ht="14.4" hidden="1" x14ac:dyDescent="0.3"/>
    <row r="464" ht="14.4" hidden="1" x14ac:dyDescent="0.3"/>
    <row r="465" ht="14.4" hidden="1" x14ac:dyDescent="0.3"/>
    <row r="466" ht="14.4" hidden="1" x14ac:dyDescent="0.3"/>
    <row r="467" ht="14.4" hidden="1" x14ac:dyDescent="0.3"/>
    <row r="468" ht="14.4" hidden="1" x14ac:dyDescent="0.3"/>
    <row r="469" ht="14.4" hidden="1" x14ac:dyDescent="0.3"/>
    <row r="470" ht="14.4" hidden="1" x14ac:dyDescent="0.3"/>
    <row r="471" ht="14.4" hidden="1" x14ac:dyDescent="0.3"/>
    <row r="472" ht="14.4" hidden="1" x14ac:dyDescent="0.3"/>
    <row r="473" ht="14.4" hidden="1" x14ac:dyDescent="0.3"/>
    <row r="474" ht="14.4" hidden="1" x14ac:dyDescent="0.3"/>
    <row r="475" ht="14.4" hidden="1" x14ac:dyDescent="0.3"/>
    <row r="476" ht="14.4" hidden="1" x14ac:dyDescent="0.3"/>
    <row r="477" ht="14.4" hidden="1" x14ac:dyDescent="0.3"/>
    <row r="478" ht="14.4" hidden="1" x14ac:dyDescent="0.3"/>
    <row r="479" ht="14.4" hidden="1" x14ac:dyDescent="0.3"/>
    <row r="480" ht="14.4" hidden="1" x14ac:dyDescent="0.3"/>
    <row r="481" ht="14.4" hidden="1" x14ac:dyDescent="0.3"/>
    <row r="482" ht="14.4" hidden="1" x14ac:dyDescent="0.3"/>
    <row r="483" ht="14.4" hidden="1" x14ac:dyDescent="0.3"/>
    <row r="484" ht="14.4" hidden="1" x14ac:dyDescent="0.3"/>
    <row r="485" ht="14.4" hidden="1" x14ac:dyDescent="0.3"/>
    <row r="486" ht="14.4" hidden="1" x14ac:dyDescent="0.3"/>
    <row r="487" ht="14.4" hidden="1" x14ac:dyDescent="0.3"/>
    <row r="488" ht="14.4" hidden="1" x14ac:dyDescent="0.3"/>
    <row r="489" ht="14.4" hidden="1" x14ac:dyDescent="0.3"/>
    <row r="490" ht="14.4" hidden="1" x14ac:dyDescent="0.3"/>
    <row r="491" ht="14.4" hidden="1" x14ac:dyDescent="0.3"/>
    <row r="492" ht="14.4" hidden="1" x14ac:dyDescent="0.3"/>
    <row r="493" ht="14.4" hidden="1" x14ac:dyDescent="0.3"/>
    <row r="494" ht="14.4" hidden="1" x14ac:dyDescent="0.3"/>
    <row r="495" ht="14.4" hidden="1" x14ac:dyDescent="0.3"/>
    <row r="496" ht="14.4" hidden="1" x14ac:dyDescent="0.3"/>
    <row r="497" ht="14.4" hidden="1" x14ac:dyDescent="0.3"/>
    <row r="498" ht="14.4" hidden="1" x14ac:dyDescent="0.3"/>
    <row r="499" ht="14.4" hidden="1" x14ac:dyDescent="0.3"/>
    <row r="500" ht="14.4" hidden="1" x14ac:dyDescent="0.3"/>
    <row r="501" ht="14.4" hidden="1" x14ac:dyDescent="0.3"/>
    <row r="502" ht="14.4" hidden="1" x14ac:dyDescent="0.3"/>
    <row r="503" ht="14.4" hidden="1" x14ac:dyDescent="0.3"/>
    <row r="504" ht="14.4" hidden="1" x14ac:dyDescent="0.3"/>
    <row r="505" ht="14.4" hidden="1" x14ac:dyDescent="0.3"/>
    <row r="506" ht="14.4" hidden="1" x14ac:dyDescent="0.3"/>
    <row r="507" ht="14.4" hidden="1" x14ac:dyDescent="0.3"/>
    <row r="508" ht="14.4" hidden="1" x14ac:dyDescent="0.3"/>
    <row r="509" ht="14.4" hidden="1" x14ac:dyDescent="0.3"/>
    <row r="510" ht="14.4" hidden="1" x14ac:dyDescent="0.3"/>
    <row r="511" ht="14.4" hidden="1" x14ac:dyDescent="0.3"/>
    <row r="512" ht="14.4" hidden="1" x14ac:dyDescent="0.3"/>
    <row r="513" ht="14.4" hidden="1" x14ac:dyDescent="0.3"/>
    <row r="514" ht="14.4" hidden="1" x14ac:dyDescent="0.3"/>
    <row r="515" ht="14.4" hidden="1" x14ac:dyDescent="0.3"/>
    <row r="516" ht="14.4" hidden="1" x14ac:dyDescent="0.3"/>
    <row r="517" ht="14.4" hidden="1" x14ac:dyDescent="0.3"/>
  </sheetData>
  <sheetProtection algorithmName="SHA-512" hashValue="ExIw04anPnneL9mZ+Zlv+qxSxnQgxaPq0RD1vWj8mhskr59sl8ocavu07wvkMoUyPVK0XCGA09fx7EhjA3lhMg==" saltValue="SOIcBMmMuMaEYeT/XxFynw==" spinCount="100000" sheet="1" objects="1" scenarios="1"/>
  <mergeCells count="14">
    <mergeCell ref="A17:C17"/>
    <mergeCell ref="A1:D1"/>
    <mergeCell ref="B3:C3"/>
    <mergeCell ref="A5:D5"/>
    <mergeCell ref="A6:D6"/>
    <mergeCell ref="A7:D7"/>
    <mergeCell ref="A28:C28"/>
    <mergeCell ref="A29:C29"/>
    <mergeCell ref="A18:C18"/>
    <mergeCell ref="A19:C19"/>
    <mergeCell ref="B20:C20"/>
    <mergeCell ref="A23:C23"/>
    <mergeCell ref="A24:C24"/>
    <mergeCell ref="A25:C25"/>
  </mergeCells>
  <conditionalFormatting sqref="D20">
    <cfRule type="containsText" dxfId="11" priority="29" operator="containsText" text="No">
      <formula>NOT(ISERROR(SEARCH("No",D20)))</formula>
    </cfRule>
  </conditionalFormatting>
  <conditionalFormatting sqref="B9">
    <cfRule type="cellIs" dxfId="10" priority="11" operator="greaterThan">
      <formula>$I$4</formula>
    </cfRule>
  </conditionalFormatting>
  <conditionalFormatting sqref="B11">
    <cfRule type="cellIs" dxfId="9" priority="10" operator="greaterThan">
      <formula>$I$5</formula>
    </cfRule>
  </conditionalFormatting>
  <conditionalFormatting sqref="B13">
    <cfRule type="cellIs" dxfId="8" priority="8" operator="greaterThan">
      <formula>$I$6</formula>
    </cfRule>
    <cfRule type="cellIs" dxfId="7" priority="9" operator="greaterThan">
      <formula>$I$6</formula>
    </cfRule>
  </conditionalFormatting>
  <conditionalFormatting sqref="B15">
    <cfRule type="cellIs" dxfId="6" priority="2" operator="greaterThan">
      <formula>$I$7</formula>
    </cfRule>
    <cfRule type="cellIs" dxfId="5" priority="7" operator="greaterThan">
      <formula>$I$7</formula>
    </cfRule>
  </conditionalFormatting>
  <conditionalFormatting sqref="C9">
    <cfRule type="cellIs" dxfId="4" priority="6" operator="greaterThan">
      <formula>$J$4</formula>
    </cfRule>
  </conditionalFormatting>
  <conditionalFormatting sqref="C11">
    <cfRule type="cellIs" dxfId="3" priority="5" operator="greaterThan">
      <formula>$J$5</formula>
    </cfRule>
  </conditionalFormatting>
  <conditionalFormatting sqref="C13">
    <cfRule type="cellIs" dxfId="2" priority="4" operator="greaterThan">
      <formula>$J$6</formula>
    </cfRule>
  </conditionalFormatting>
  <conditionalFormatting sqref="C15">
    <cfRule type="cellIs" dxfId="1" priority="1" operator="greaterThan">
      <formula>$J$7</formula>
    </cfRule>
    <cfRule type="cellIs" dxfId="0" priority="3" operator="greaterThan">
      <formula>$J$7</formula>
    </cfRule>
  </conditionalFormatting>
  <dataValidations xWindow="191" yWindow="333" count="31">
    <dataValidation type="whole" operator="lessThanOrEqual" allowBlank="1" showErrorMessage="1" errorTitle="Reduce Administrative Funds" error="The amount requested for Administrative Funds exceeds 4% of the Project Hard Costs requested and/or is not entered as a whole number. " prompt="st" sqref="D11">
      <formula1>#REF!</formula1>
    </dataValidation>
    <dataValidation type="list" allowBlank="1" showInputMessage="1" showErrorMessage="1" promptTitle="De minimis indirect cost rate." prompt="Enter yes or no if your indirect cost rate is the de minimis percentage of 10% or below. " sqref="D25">
      <formula1>$H$8:$H$10</formula1>
    </dataValidation>
    <dataValidation type="whole" allowBlank="1" showInputMessage="1" showErrorMessage="1" promptTitle="Enter match amount requested" prompt="Enter match amount requested" sqref="D29">
      <formula1>0</formula1>
      <formula2>50000</formula2>
    </dataValidation>
    <dataValidation type="list" allowBlank="1" showInputMessage="1" showErrorMessage="1" promptTitle="Match Waiver Requested" prompt="Enter yes or no if a match waiver is requested. " sqref="D28">
      <formula1>$H$8:$H$10</formula1>
    </dataValidation>
    <dataValidation allowBlank="1" showInputMessage="1" showErrorMessage="1" promptTitle="Indirect Cost Rate " prompt="Indirect Cost Rate Percentage" sqref="D24"/>
    <dataValidation type="list" allowBlank="1" showInputMessage="1" showErrorMessage="1" promptTitle="Indirect Cost Rate" prompt="Enter Yes or No if Applicant plans to charge an Indirect Cost Rate." sqref="D23">
      <formula1>$H$8:$H$10</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sqref="D15">
      <formula1>A24</formula1>
    </dataValidation>
    <dataValidation type="whole" operator="lessThanOrEqual" allowBlank="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D13">
      <formula1>A22</formula1>
    </dataValidation>
    <dataValidation type="whole" allowBlank="1" showInputMessage="1" showErrorMessage="1" errorTitle="Whole numbers only" error="Do not enter cents or formulas in this cell. Maximum amount cannot exceed $9,000." promptTitle="RR Admin" prompt="Enter the amount of Administrative funds requested for Rapid Re-Housing" sqref="C13">
      <formula1>0</formula1>
      <formula2>9000</formula2>
    </dataValidation>
    <dataValidation type="whole" allowBlank="1" showInputMessage="1" showErrorMessage="1" errorTitle="Whole numbers only" error="Do not enter cents or formulas in this cell. Maximum amount cannot exceed $9,000." promptTitle="HP Admin" prompt="Enter the amount of Administrative funds requested for Homeless Prevention" sqref="C15">
      <formula1>0</formula1>
      <formula2>9000</formula2>
    </dataValidation>
    <dataValidation type="whole" allowBlank="1" showInputMessage="1" showErrorMessage="1" errorTitle="Whole numbers only" error="Do not enter cents or formulas in this cell. Maximum amount cannot be more than $36,000." promptTitle="HP HMIS" prompt="Enter the amount of HMIS funds requested for Homeless Prevention" sqref="B15">
      <formula1>0</formula1>
      <formula2>36000</formula2>
    </dataValidation>
    <dataValidation type="whole" allowBlank="1" showInputMessage="1" showErrorMessage="1" errorTitle="Whole numbers only" error="Do not enter cents or formulas in this cell. Maximum amount cannot be more than $36,000." promptTitle="RR HMIS" prompt="Enter the amount of HMIS funds requested for Rapid Re-Housing" sqref="B13">
      <formula1>0</formula1>
      <formula2>36000</formula2>
    </dataValidation>
    <dataValidation type="whole" allowBlank="1" showInputMessage="1" showErrorMessage="1" errorTitle="Whole numbers only" error="Do not enter cents or formulas in this cell.  Requests above $300,000 are not allowed. " promptTitle="Rapid Re-housing Funds" prompt="Enter the amount of Program Participant Funds requested for Rapid Re-housing" sqref="A13">
      <formula1>0</formula1>
      <formula2>300000</formula2>
    </dataValidation>
    <dataValidation type="whole" allowBlank="1" showInputMessage="1" showErrorMessage="1" errorTitle="Whole numbers only" error="Do not enter cents or formulas in this cell.  Requests above $300,000 are not allowed. " promptTitle="Emergency Shelter Funds" prompt="Enter the amount of Program Participant Funds requested for Emergency Shelter" sqref="A11">
      <formula1>0</formula1>
      <formula2>300000</formula2>
    </dataValidation>
    <dataValidation type="whole" allowBlank="1" showInputMessage="1" showErrorMessage="1" errorTitle="Whole numbers only" error="Do not enter cents or formulas in this cell. Requests above $300,000 are not allowed. " promptTitle="Street Outreach Funds" prompt="Enter the amount of Program Participant Funds requested for Street Outreach." sqref="A9">
      <formula1>0</formula1>
      <formula2>300000</formula2>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9">
      <formula1>#REF!</formula1>
    </dataValidation>
    <dataValidation operator="greaterThan" allowBlank="1" showErrorMessage="1" errorTitle="Legal Name Missing" error="Please enter your organization's name." sqref="B4:C4"/>
    <dataValidation type="whole" operator="lessThanOrEqual" allowBlank="1" showErrorMessage="1" errorTitle="Reduce Administrative Funds" error="The amount requested for Administrative Funds exceeds 4% of the Project Hard Costs requested and/or is not entered as a whole number. " sqref="D9">
      <formula1>A20</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Total ESG Funds (auto-calc)" prompt="Total ESG funds requested, auto-calculated" sqref="D16">
      <formula1>A25</formula1>
    </dataValidation>
    <dataValidation type="list" allowBlank="1" showInputMessage="1" showErrorMessage="1" promptTitle="Service Area SubRegion" prompt="Choose your Service Area Region" sqref="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formula1>"Urban, Rural"</formula1>
    </dataValidation>
    <dataValidation allowBlank="1" showInputMessage="1" showErrorMessage="1" promptTitle="Requested Project Soft Costs" prompt="Enter the amount of Project Soft Costs you request" sqref="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16"/>
    <dataValidation allowBlank="1" showInputMessage="1" showErrorMessage="1" promptTitle="Total Project Funds Requested" prompt="Total of Project Hard Costs and Project Soft Costs" sqref="C16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dataValidation allowBlank="1" showInputMessage="1" showErrorMessage="1" promptTitle="Non-Federal Sourced State Funds" prompt="Enter the contribution amount of other funds that are “state” in nature, such as Housing Trust Fund." sqref="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dataValidation allowBlank="1" showInputMessage="1" showErrorMessage="1" promptTitle="Other Federal Funds Committed." prompt="Enter the contribution amount of other funds that are “federal” in nature, such as CDBG, USDA-Rural Development, HUD Housing Counseling, etc."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ataValidation type="list" operator="greaterThan" allowBlank="1" showInputMessage="1" showErrorMessage="1" errorTitle="Legal Name Missing" error="Please enter your organization's name." promptTitle="Service Area Region" prompt="Choose your Service Area Region" sqref="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formula1>"1,2,3,4,5,6,7,8,9,10,11,12,13"</formula1>
    </dataValidation>
    <dataValidation allowBlank="1" showInputMessage="1" showErrorMessage="1" promptTitle="Requested Project Hard Costs" prompt="Enter the amount of Hard Costs you request" sqref="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16"/>
    <dataValidation type="whole" allowBlank="1" showInputMessage="1" showErrorMessage="1" errorTitle="Whole numbers only" error="Do not enter cents or formulas in this cell.  Requests above $300,000 are not allowed. " promptTitle="Homelessness Prevention" prompt="Enter the amount of Program Participant Funds requested for Homelessness Prevention" sqref="A15">
      <formula1>0</formula1>
      <formula2>300000</formula2>
    </dataValidation>
    <dataValidation type="whole" allowBlank="1" showInputMessage="1" showErrorMessage="1" errorTitle="Whole numbers only" error="Do not enter cents or formulas in this cell. Maximum amount cannot be more than $36,000." promptTitle="SO HMIS" prompt="Enter the amount of HMIS funds requested for Street Outreach" sqref="B9">
      <formula1>0</formula1>
      <formula2>36000</formula2>
    </dataValidation>
    <dataValidation type="whole" allowBlank="1" showInputMessage="1" showErrorMessage="1" errorTitle="Whole numbers only" error="Do not enter cents or formulas in this cell. Maximum amount cannot be more than $36,000." promptTitle="ES HMIS" prompt="Enter the amount of HMIS funds requested for Emergency Shelter" sqref="B11">
      <formula1>0</formula1>
      <formula2>36000</formula2>
    </dataValidation>
    <dataValidation type="whole" allowBlank="1" showInputMessage="1" showErrorMessage="1" errorTitle="Whole numbers only" error="Do not enter cents or formulas in this cell. Maximum amount cannot exceed $9,000." promptTitle="SO Admin" prompt="Enter the amount of Administrative funds requested for Street Outreach" sqref="C9">
      <formula1>0</formula1>
      <formula2>9000</formula2>
    </dataValidation>
    <dataValidation type="whole" allowBlank="1" showInputMessage="1" showErrorMessage="1" errorTitle="Whole numbers only" error="Do not enter cents or formulas in this cell. Maximum amount cannot exceed $9,000." promptTitle="ES Admin" prompt="Enter the amount of Administrative funds requested for Emergency Shelter" sqref="C11">
      <formula1>0</formula1>
      <formula2>9000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xWindow="191" yWindow="333" count="1">
        <x14:dataValidation type="list" operator="greaterThan" allowBlank="1" showInputMessage="1" showErrorMessage="1" errorTitle="Legal Name Missing" error="Please enter your organization's name." promptTitle="Service Area Region" prompt="Choose your Service Area Region">
          <x14:formula1>
            <xm:f>'HIDE VLOOKUP TABLES'!$A$2:$A$12</xm:f>
          </x14:formula1>
          <xm:sqref>B3:C3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74"/>
  <sheetViews>
    <sheetView showRuler="0" view="pageLayout" zoomScaleNormal="100" workbookViewId="0">
      <selection activeCell="B7" sqref="B7:D7"/>
    </sheetView>
  </sheetViews>
  <sheetFormatPr defaultColWidth="0" defaultRowHeight="14.4" zeroHeight="1" x14ac:dyDescent="0.3"/>
  <cols>
    <col min="1" max="1" width="20.5546875" customWidth="1"/>
    <col min="2" max="2" width="14.44140625" customWidth="1"/>
    <col min="3" max="3" width="43.6640625" customWidth="1"/>
    <col min="4" max="4" width="9.88671875" customWidth="1"/>
    <col min="5" max="5" width="2.33203125" style="64" customWidth="1"/>
    <col min="6" max="16384" width="9.109375" hidden="1"/>
  </cols>
  <sheetData>
    <row r="1" spans="1:5" x14ac:dyDescent="0.3">
      <c r="A1" s="2" t="s">
        <v>24</v>
      </c>
      <c r="B1" s="21"/>
      <c r="C1" s="13"/>
      <c r="D1" s="13"/>
    </row>
    <row r="2" spans="1:5" ht="15.6" x14ac:dyDescent="0.3">
      <c r="A2" s="131" t="s">
        <v>518</v>
      </c>
      <c r="B2" s="131"/>
      <c r="C2" s="131"/>
      <c r="D2" s="131"/>
    </row>
    <row r="3" spans="1:5" s="64" customFormat="1" ht="15.6" hidden="1" x14ac:dyDescent="0.3">
      <c r="A3" s="14" t="s">
        <v>25</v>
      </c>
      <c r="B3" s="10"/>
      <c r="C3" s="10"/>
      <c r="D3" s="10"/>
    </row>
    <row r="4" spans="1:5" s="61" customFormat="1" ht="129" hidden="1" customHeight="1" x14ac:dyDescent="0.3">
      <c r="A4" s="66" t="s">
        <v>394</v>
      </c>
      <c r="B4" s="173"/>
      <c r="C4" s="173"/>
      <c r="D4" s="173"/>
      <c r="E4" s="63"/>
    </row>
    <row r="5" spans="1:5" s="63" customFormat="1" ht="15.75" customHeight="1" x14ac:dyDescent="0.3"/>
    <row r="6" spans="1:5" ht="15.6" x14ac:dyDescent="0.3">
      <c r="A6" s="14" t="s">
        <v>515</v>
      </c>
      <c r="B6" s="10"/>
      <c r="C6" s="10"/>
      <c r="D6" s="10"/>
    </row>
    <row r="7" spans="1:5" s="12" customFormat="1" ht="46.8" x14ac:dyDescent="0.3">
      <c r="A7" s="62" t="s">
        <v>395</v>
      </c>
      <c r="B7" s="172"/>
      <c r="C7" s="172"/>
      <c r="D7" s="172"/>
      <c r="E7" s="64"/>
    </row>
    <row r="8" spans="1:5" s="12" customFormat="1" ht="15.6" x14ac:dyDescent="0.3">
      <c r="A8" s="14"/>
      <c r="B8" s="10"/>
      <c r="C8" s="10"/>
      <c r="D8" s="10"/>
      <c r="E8" s="64"/>
    </row>
    <row r="9" spans="1:5" s="12" customFormat="1" x14ac:dyDescent="0.3">
      <c r="A9" s="163" t="s">
        <v>38</v>
      </c>
      <c r="B9" s="164"/>
      <c r="C9" s="164"/>
      <c r="D9" s="164"/>
      <c r="E9" s="64"/>
    </row>
    <row r="10" spans="1:5" x14ac:dyDescent="0.3">
      <c r="A10" s="167" t="s">
        <v>392</v>
      </c>
      <c r="B10" s="168"/>
      <c r="C10" s="168"/>
      <c r="D10" s="168"/>
    </row>
    <row r="11" spans="1:5" x14ac:dyDescent="0.3">
      <c r="A11" s="168"/>
      <c r="B11" s="168"/>
      <c r="C11" s="168"/>
      <c r="D11" s="168"/>
    </row>
    <row r="12" spans="1:5" ht="15" thickBot="1" x14ac:dyDescent="0.35">
      <c r="A12" s="163"/>
      <c r="B12" s="164"/>
      <c r="C12" s="164"/>
      <c r="D12" s="164"/>
    </row>
    <row r="13" spans="1:5" ht="15.75" customHeight="1" x14ac:dyDescent="0.3">
      <c r="A13" s="24" t="s">
        <v>293</v>
      </c>
      <c r="B13" s="169"/>
      <c r="C13" s="170"/>
      <c r="D13" s="171"/>
    </row>
    <row r="14" spans="1:5" s="12" customFormat="1" ht="15" thickBot="1" x14ac:dyDescent="0.35">
      <c r="A14" s="25"/>
      <c r="B14" s="26"/>
      <c r="C14" s="26"/>
      <c r="D14" s="27"/>
      <c r="E14" s="64"/>
    </row>
    <row r="15" spans="1:5" s="12" customFormat="1" x14ac:dyDescent="0.3">
      <c r="A15" s="24" t="s">
        <v>294</v>
      </c>
      <c r="B15" s="169"/>
      <c r="C15" s="170"/>
      <c r="D15" s="171"/>
      <c r="E15" s="64"/>
    </row>
    <row r="16" spans="1:5" s="12" customFormat="1" ht="15" thickBot="1" x14ac:dyDescent="0.35">
      <c r="A16" s="25"/>
      <c r="B16" s="26"/>
      <c r="C16" s="26"/>
      <c r="D16" s="27"/>
      <c r="E16" s="64"/>
    </row>
    <row r="17" spans="1:5" x14ac:dyDescent="0.3">
      <c r="A17" s="24" t="s">
        <v>295</v>
      </c>
      <c r="B17" s="169"/>
      <c r="C17" s="170"/>
      <c r="D17" s="171"/>
    </row>
    <row r="18" spans="1:5" s="12" customFormat="1" ht="15" thickBot="1" x14ac:dyDescent="0.35">
      <c r="A18" s="25"/>
      <c r="B18" s="26"/>
      <c r="C18" s="26"/>
      <c r="D18" s="27"/>
      <c r="E18" s="64"/>
    </row>
    <row r="19" spans="1:5" x14ac:dyDescent="0.3">
      <c r="A19" s="24" t="s">
        <v>296</v>
      </c>
      <c r="B19" s="169"/>
      <c r="C19" s="170"/>
      <c r="D19" s="171"/>
    </row>
    <row r="20" spans="1:5" s="12" customFormat="1" ht="15" thickBot="1" x14ac:dyDescent="0.35">
      <c r="A20" s="25"/>
      <c r="B20" s="26"/>
      <c r="C20" s="26"/>
      <c r="D20" s="27"/>
      <c r="E20" s="64"/>
    </row>
    <row r="21" spans="1:5" x14ac:dyDescent="0.3">
      <c r="A21" s="24" t="s">
        <v>297</v>
      </c>
      <c r="B21" s="169"/>
      <c r="C21" s="170"/>
      <c r="D21" s="171"/>
    </row>
    <row r="22" spans="1:5" s="12" customFormat="1" ht="15" thickBot="1" x14ac:dyDescent="0.35">
      <c r="A22" s="25"/>
      <c r="B22" s="26"/>
      <c r="C22" s="26"/>
      <c r="D22" s="27"/>
      <c r="E22" s="64"/>
    </row>
    <row r="23" spans="1:5" x14ac:dyDescent="0.3">
      <c r="A23" s="24" t="s">
        <v>298</v>
      </c>
      <c r="B23" s="169"/>
      <c r="C23" s="170"/>
      <c r="D23" s="171"/>
    </row>
    <row r="24" spans="1:5" s="12" customFormat="1" ht="15" thickBot="1" x14ac:dyDescent="0.35">
      <c r="A24" s="26"/>
      <c r="B24" s="26"/>
      <c r="C24" s="26"/>
      <c r="D24" s="26"/>
      <c r="E24" s="64"/>
    </row>
    <row r="25" spans="1:5" x14ac:dyDescent="0.3">
      <c r="A25" s="24" t="s">
        <v>299</v>
      </c>
      <c r="B25" s="169"/>
      <c r="C25" s="170"/>
      <c r="D25" s="171"/>
    </row>
    <row r="26" spans="1:5" s="12" customFormat="1" ht="15" thickBot="1" x14ac:dyDescent="0.35">
      <c r="A26" s="26"/>
      <c r="B26" s="26"/>
      <c r="C26" s="26"/>
      <c r="D26" s="26"/>
      <c r="E26" s="64"/>
    </row>
    <row r="27" spans="1:5" x14ac:dyDescent="0.3">
      <c r="A27" s="24" t="s">
        <v>300</v>
      </c>
      <c r="B27" s="169"/>
      <c r="C27" s="170"/>
      <c r="D27" s="171"/>
    </row>
    <row r="28" spans="1:5" ht="15" thickBot="1" x14ac:dyDescent="0.35">
      <c r="A28" s="28"/>
      <c r="B28" s="26"/>
      <c r="C28" s="26"/>
      <c r="D28" s="28"/>
    </row>
    <row r="29" spans="1:5" s="12" customFormat="1" x14ac:dyDescent="0.3">
      <c r="A29" s="24" t="s">
        <v>347</v>
      </c>
      <c r="B29" s="169"/>
      <c r="C29" s="170"/>
      <c r="D29" s="171"/>
      <c r="E29" s="64"/>
    </row>
    <row r="30" spans="1:5" s="12" customFormat="1" ht="15" thickBot="1" x14ac:dyDescent="0.35">
      <c r="A30" s="28"/>
      <c r="B30" s="26"/>
      <c r="C30" s="26"/>
      <c r="D30" s="28"/>
      <c r="E30" s="64"/>
    </row>
    <row r="31" spans="1:5" s="12" customFormat="1" x14ac:dyDescent="0.3">
      <c r="A31" s="24" t="s">
        <v>348</v>
      </c>
      <c r="B31" s="169"/>
      <c r="C31" s="170"/>
      <c r="D31" s="171"/>
      <c r="E31" s="64"/>
    </row>
    <row r="32" spans="1:5" s="12" customFormat="1" ht="15" thickBot="1" x14ac:dyDescent="0.35">
      <c r="A32" s="28"/>
      <c r="B32" s="26"/>
      <c r="C32" s="26"/>
      <c r="D32" s="28"/>
      <c r="E32" s="64"/>
    </row>
    <row r="33" spans="1:5" s="12" customFormat="1" x14ac:dyDescent="0.3">
      <c r="A33" s="24" t="s">
        <v>349</v>
      </c>
      <c r="B33" s="169"/>
      <c r="C33" s="170"/>
      <c r="D33" s="171"/>
      <c r="E33" s="64"/>
    </row>
    <row r="34" spans="1:5" s="12" customFormat="1" ht="15" thickBot="1" x14ac:dyDescent="0.35">
      <c r="A34" s="28"/>
      <c r="B34" s="26"/>
      <c r="C34" s="26"/>
      <c r="D34" s="28"/>
      <c r="E34" s="64"/>
    </row>
    <row r="35" spans="1:5" x14ac:dyDescent="0.3">
      <c r="A35" s="24" t="s">
        <v>350</v>
      </c>
      <c r="B35" s="169"/>
      <c r="C35" s="170"/>
      <c r="D35" s="171"/>
    </row>
    <row r="36" spans="1:5" hidden="1" x14ac:dyDescent="0.3"/>
    <row r="37" spans="1:5" hidden="1" x14ac:dyDescent="0.3">
      <c r="A37" s="43"/>
      <c r="B37" s="43"/>
      <c r="C37" s="43"/>
      <c r="D37" s="43"/>
      <c r="E37" s="65"/>
    </row>
    <row r="38" spans="1:5" hidden="1" x14ac:dyDescent="0.3">
      <c r="A38" s="43"/>
      <c r="B38" s="43"/>
      <c r="C38" s="43"/>
      <c r="D38" s="43"/>
      <c r="E38" s="65"/>
    </row>
    <row r="39" spans="1:5" hidden="1" x14ac:dyDescent="0.3">
      <c r="A39" s="43"/>
      <c r="B39" s="43"/>
      <c r="C39" s="43"/>
      <c r="D39" s="43"/>
      <c r="E39" s="65"/>
    </row>
    <row r="40" spans="1:5" hidden="1" x14ac:dyDescent="0.3">
      <c r="A40" s="43"/>
      <c r="B40" s="43"/>
      <c r="C40" s="43"/>
      <c r="D40" s="43"/>
      <c r="E40" s="65"/>
    </row>
    <row r="41" spans="1:5" hidden="1" x14ac:dyDescent="0.3">
      <c r="A41" s="43"/>
      <c r="B41" s="43"/>
      <c r="C41" s="43"/>
      <c r="D41" s="43"/>
      <c r="E41" s="65"/>
    </row>
    <row r="42" spans="1:5" hidden="1" x14ac:dyDescent="0.3">
      <c r="A42" s="43"/>
      <c r="B42" s="43"/>
      <c r="C42" s="43"/>
      <c r="D42" s="43"/>
      <c r="E42" s="65"/>
    </row>
    <row r="43" spans="1:5" hidden="1" x14ac:dyDescent="0.3">
      <c r="A43" s="43"/>
      <c r="B43" s="43"/>
      <c r="C43" s="43"/>
      <c r="D43" s="43"/>
      <c r="E43" s="65"/>
    </row>
    <row r="44" spans="1:5" hidden="1" x14ac:dyDescent="0.3">
      <c r="A44" s="43"/>
      <c r="B44" s="43"/>
      <c r="C44" s="43"/>
      <c r="D44" s="43"/>
      <c r="E44" s="65"/>
    </row>
    <row r="45" spans="1:5" hidden="1" x14ac:dyDescent="0.3">
      <c r="A45" s="43"/>
      <c r="B45" s="43"/>
      <c r="C45" s="43"/>
      <c r="D45" s="43"/>
      <c r="E45" s="65"/>
    </row>
    <row r="46" spans="1:5" hidden="1" x14ac:dyDescent="0.3">
      <c r="A46" s="43"/>
      <c r="B46" s="43"/>
      <c r="C46" s="43"/>
      <c r="D46" s="43"/>
      <c r="E46" s="65"/>
    </row>
    <row r="47" spans="1:5" hidden="1" x14ac:dyDescent="0.3">
      <c r="A47" s="43"/>
      <c r="B47" s="43"/>
      <c r="C47" s="43"/>
      <c r="D47" s="43"/>
      <c r="E47" s="65"/>
    </row>
    <row r="48" spans="1:5" hidden="1" x14ac:dyDescent="0.3">
      <c r="A48" s="43"/>
      <c r="B48" s="43"/>
      <c r="C48" s="43"/>
      <c r="D48" s="43"/>
      <c r="E48" s="65"/>
    </row>
    <row r="49" spans="1:5" hidden="1" x14ac:dyDescent="0.3">
      <c r="A49" s="43"/>
      <c r="B49" s="43"/>
      <c r="C49" s="43"/>
      <c r="D49" s="43"/>
      <c r="E49" s="65"/>
    </row>
    <row r="50" spans="1:5" hidden="1" x14ac:dyDescent="0.3">
      <c r="A50" s="43"/>
      <c r="B50" s="43"/>
      <c r="C50" s="43"/>
      <c r="D50" s="43"/>
      <c r="E50" s="65"/>
    </row>
    <row r="51" spans="1:5" hidden="1" x14ac:dyDescent="0.3">
      <c r="A51" s="43"/>
      <c r="B51" s="43"/>
      <c r="C51" s="43"/>
      <c r="D51" s="43"/>
      <c r="E51" s="65"/>
    </row>
    <row r="52" spans="1:5" hidden="1" x14ac:dyDescent="0.3">
      <c r="A52" s="43"/>
      <c r="B52" s="43"/>
      <c r="C52" s="43"/>
      <c r="D52" s="43"/>
      <c r="E52" s="65"/>
    </row>
    <row r="53" spans="1:5" hidden="1" x14ac:dyDescent="0.3">
      <c r="A53" s="43"/>
      <c r="B53" s="43"/>
      <c r="C53" s="43"/>
      <c r="D53" s="43"/>
      <c r="E53" s="65"/>
    </row>
    <row r="54" spans="1:5" hidden="1" x14ac:dyDescent="0.3">
      <c r="A54" s="43"/>
      <c r="B54" s="43"/>
      <c r="C54" s="43"/>
      <c r="D54" s="43"/>
      <c r="E54" s="65"/>
    </row>
    <row r="55" spans="1:5" hidden="1" x14ac:dyDescent="0.3">
      <c r="A55" s="43"/>
      <c r="B55" s="43"/>
      <c r="C55" s="43"/>
      <c r="D55" s="43"/>
      <c r="E55" s="65"/>
    </row>
    <row r="56" spans="1:5" hidden="1" x14ac:dyDescent="0.3">
      <c r="A56" s="43"/>
      <c r="B56" s="43"/>
      <c r="C56" s="43"/>
      <c r="D56" s="43"/>
      <c r="E56" s="65"/>
    </row>
    <row r="57" spans="1:5" hidden="1" x14ac:dyDescent="0.3">
      <c r="A57" s="43"/>
      <c r="B57" s="43"/>
      <c r="C57" s="43"/>
      <c r="D57" s="43"/>
      <c r="E57" s="65"/>
    </row>
    <row r="58" spans="1:5" hidden="1" x14ac:dyDescent="0.3">
      <c r="A58" s="43"/>
      <c r="B58" s="43"/>
      <c r="C58" s="43"/>
      <c r="D58" s="43"/>
      <c r="E58" s="65"/>
    </row>
    <row r="59" spans="1:5" hidden="1" x14ac:dyDescent="0.3">
      <c r="A59" s="43"/>
      <c r="B59" s="43"/>
      <c r="C59" s="43"/>
      <c r="D59" s="43"/>
      <c r="E59" s="65"/>
    </row>
    <row r="60" spans="1:5" hidden="1" x14ac:dyDescent="0.3">
      <c r="A60" s="43"/>
      <c r="B60" s="43"/>
      <c r="C60" s="43"/>
      <c r="D60" s="43"/>
      <c r="E60" s="65"/>
    </row>
    <row r="61" spans="1:5" hidden="1" x14ac:dyDescent="0.3">
      <c r="A61" s="43"/>
      <c r="B61" s="43"/>
      <c r="C61" s="43"/>
      <c r="D61" s="43"/>
      <c r="E61" s="65"/>
    </row>
    <row r="62" spans="1:5" hidden="1" x14ac:dyDescent="0.3">
      <c r="A62" s="43"/>
      <c r="B62" s="43"/>
      <c r="C62" s="43"/>
      <c r="D62" s="43"/>
      <c r="E62" s="65"/>
    </row>
    <row r="63" spans="1:5" hidden="1" x14ac:dyDescent="0.3">
      <c r="A63" s="43"/>
      <c r="B63" s="43"/>
      <c r="C63" s="43"/>
      <c r="D63" s="43"/>
      <c r="E63" s="65"/>
    </row>
    <row r="64" spans="1:5" hidden="1" x14ac:dyDescent="0.3">
      <c r="A64" s="43"/>
      <c r="B64" s="43"/>
      <c r="C64" s="43"/>
      <c r="D64" s="43"/>
      <c r="E64" s="65"/>
    </row>
    <row r="65" spans="1:9" hidden="1" x14ac:dyDescent="0.3">
      <c r="A65" s="43"/>
      <c r="B65" s="43"/>
      <c r="C65" s="43"/>
      <c r="D65" s="43"/>
      <c r="E65" s="65"/>
      <c r="I65" s="12"/>
    </row>
    <row r="66" spans="1:9" hidden="1" x14ac:dyDescent="0.3">
      <c r="A66" s="43"/>
      <c r="B66" s="43"/>
      <c r="C66" s="43"/>
      <c r="D66" s="43"/>
      <c r="E66" s="65"/>
      <c r="I66" s="12"/>
    </row>
    <row r="67" spans="1:9" hidden="1" x14ac:dyDescent="0.3">
      <c r="A67" s="43"/>
      <c r="B67" s="43"/>
      <c r="C67" s="43"/>
      <c r="D67" s="43"/>
      <c r="E67" s="65"/>
      <c r="G67" s="12"/>
      <c r="H67" s="12"/>
      <c r="I67" s="12"/>
    </row>
    <row r="68" spans="1:9" hidden="1" x14ac:dyDescent="0.3">
      <c r="A68" s="43"/>
      <c r="B68" s="43"/>
      <c r="C68" s="43"/>
      <c r="D68" s="43"/>
      <c r="E68" s="65"/>
    </row>
    <row r="69" spans="1:9" hidden="1" x14ac:dyDescent="0.3">
      <c r="A69" s="43"/>
      <c r="B69" s="43"/>
      <c r="C69" s="43"/>
      <c r="D69" s="43"/>
      <c r="E69" s="65"/>
    </row>
    <row r="70" spans="1:9" hidden="1" x14ac:dyDescent="0.3">
      <c r="A70" s="43"/>
      <c r="B70" s="43"/>
      <c r="C70" s="43"/>
      <c r="D70" s="43"/>
      <c r="E70" s="65"/>
    </row>
    <row r="71" spans="1:9" hidden="1" x14ac:dyDescent="0.3">
      <c r="A71" s="43"/>
      <c r="B71" s="43"/>
      <c r="C71" s="43"/>
      <c r="D71" s="43"/>
      <c r="E71" s="65"/>
    </row>
    <row r="72" spans="1:9" hidden="1" x14ac:dyDescent="0.3">
      <c r="A72" s="43"/>
      <c r="B72" s="43"/>
      <c r="C72" s="43"/>
      <c r="D72" s="43"/>
      <c r="E72" s="65"/>
    </row>
    <row r="73" spans="1:9" hidden="1" x14ac:dyDescent="0.3">
      <c r="A73" s="43"/>
      <c r="B73" s="43"/>
      <c r="C73" s="43"/>
      <c r="D73" s="43"/>
      <c r="E73" s="65"/>
    </row>
    <row r="74" spans="1:9" hidden="1" x14ac:dyDescent="0.3">
      <c r="A74" s="43"/>
      <c r="B74" s="43"/>
      <c r="C74" s="43"/>
      <c r="D74" s="43"/>
      <c r="E74" s="65"/>
    </row>
    <row r="75" spans="1:9" hidden="1" x14ac:dyDescent="0.3">
      <c r="A75" s="43"/>
      <c r="B75" s="43"/>
      <c r="C75" s="43"/>
      <c r="D75" s="43"/>
      <c r="E75" s="65"/>
    </row>
    <row r="76" spans="1:9" hidden="1" x14ac:dyDescent="0.3">
      <c r="A76" s="43"/>
      <c r="B76" s="43"/>
      <c r="C76" s="43"/>
      <c r="D76" s="43"/>
      <c r="E76" s="65"/>
    </row>
    <row r="77" spans="1:9" hidden="1" x14ac:dyDescent="0.3">
      <c r="A77" s="43"/>
      <c r="B77" s="43"/>
      <c r="C77" s="43"/>
      <c r="D77" s="43"/>
      <c r="E77" s="65"/>
    </row>
    <row r="78" spans="1:9" hidden="1" x14ac:dyDescent="0.3">
      <c r="A78" s="43"/>
      <c r="B78" s="43"/>
      <c r="C78" s="43"/>
      <c r="D78" s="43"/>
      <c r="E78" s="65"/>
    </row>
    <row r="79" spans="1:9" hidden="1" x14ac:dyDescent="0.3">
      <c r="A79" s="43"/>
      <c r="B79" s="43"/>
      <c r="C79" s="43"/>
      <c r="D79" s="43"/>
      <c r="E79" s="65"/>
    </row>
    <row r="80" spans="1:9" hidden="1" x14ac:dyDescent="0.3">
      <c r="A80" s="43"/>
      <c r="B80" s="43"/>
      <c r="C80" s="43"/>
      <c r="D80" s="43"/>
      <c r="E80" s="65"/>
    </row>
    <row r="81" spans="1:5" hidden="1" x14ac:dyDescent="0.3">
      <c r="A81" s="43"/>
      <c r="B81" s="43"/>
      <c r="C81" s="43"/>
      <c r="D81" s="43"/>
      <c r="E81" s="65"/>
    </row>
    <row r="82" spans="1:5" hidden="1" x14ac:dyDescent="0.3">
      <c r="A82" s="43"/>
      <c r="B82" s="43"/>
      <c r="C82" s="43"/>
      <c r="D82" s="43"/>
      <c r="E82" s="65"/>
    </row>
    <row r="83" spans="1:5" hidden="1" x14ac:dyDescent="0.3">
      <c r="A83" s="43"/>
      <c r="B83" s="43"/>
      <c r="C83" s="43"/>
      <c r="D83" s="43"/>
      <c r="E83" s="65"/>
    </row>
    <row r="84" spans="1:5" hidden="1" x14ac:dyDescent="0.3">
      <c r="A84" s="43"/>
      <c r="B84" s="43"/>
      <c r="C84" s="43"/>
      <c r="D84" s="43"/>
      <c r="E84" s="65"/>
    </row>
    <row r="85" spans="1:5" hidden="1" x14ac:dyDescent="0.3">
      <c r="A85" s="43"/>
      <c r="B85" s="43"/>
      <c r="C85" s="43"/>
      <c r="D85" s="43"/>
      <c r="E85" s="65"/>
    </row>
    <row r="86" spans="1:5" hidden="1" x14ac:dyDescent="0.3">
      <c r="A86" s="43"/>
      <c r="B86" s="43"/>
      <c r="C86" s="43"/>
      <c r="D86" s="43"/>
      <c r="E86" s="65"/>
    </row>
    <row r="87" spans="1:5" hidden="1" x14ac:dyDescent="0.3">
      <c r="A87" s="43"/>
      <c r="B87" s="43"/>
      <c r="C87" s="43"/>
      <c r="D87" s="43"/>
      <c r="E87" s="65"/>
    </row>
    <row r="88" spans="1:5" hidden="1" x14ac:dyDescent="0.3">
      <c r="A88" s="43"/>
      <c r="B88" s="43"/>
      <c r="C88" s="43"/>
      <c r="D88" s="43"/>
      <c r="E88" s="65"/>
    </row>
    <row r="89" spans="1:5" hidden="1" x14ac:dyDescent="0.3">
      <c r="A89" s="43"/>
      <c r="B89" s="43"/>
      <c r="C89" s="43"/>
      <c r="D89" s="43"/>
      <c r="E89" s="65"/>
    </row>
    <row r="90" spans="1:5" hidden="1" x14ac:dyDescent="0.3">
      <c r="A90" s="43"/>
      <c r="B90" s="43"/>
      <c r="C90" s="43"/>
      <c r="D90" s="43"/>
      <c r="E90" s="65"/>
    </row>
    <row r="91" spans="1:5" hidden="1" x14ac:dyDescent="0.3">
      <c r="A91" s="43"/>
      <c r="B91" s="43"/>
      <c r="C91" s="43"/>
      <c r="D91" s="43"/>
      <c r="E91" s="65"/>
    </row>
    <row r="92" spans="1:5" hidden="1" x14ac:dyDescent="0.3">
      <c r="A92" s="43"/>
      <c r="B92" s="43"/>
      <c r="C92" s="43"/>
      <c r="D92" s="43"/>
      <c r="E92" s="65"/>
    </row>
    <row r="93" spans="1:5" hidden="1" x14ac:dyDescent="0.3">
      <c r="A93" s="43"/>
      <c r="B93" s="43"/>
      <c r="C93" s="43"/>
      <c r="D93" s="43"/>
      <c r="E93" s="65"/>
    </row>
    <row r="94" spans="1:5" hidden="1" x14ac:dyDescent="0.3">
      <c r="A94" s="43"/>
      <c r="B94" s="43"/>
      <c r="C94" s="43"/>
      <c r="D94" s="43"/>
      <c r="E94" s="65"/>
    </row>
    <row r="95" spans="1:5" hidden="1" x14ac:dyDescent="0.3">
      <c r="A95" s="43"/>
      <c r="B95" s="43"/>
      <c r="C95" s="43"/>
      <c r="D95" s="43"/>
      <c r="E95" s="65"/>
    </row>
    <row r="96" spans="1:5" hidden="1" x14ac:dyDescent="0.3">
      <c r="A96" s="43"/>
      <c r="B96" s="43"/>
      <c r="C96" s="43"/>
      <c r="D96" s="43"/>
      <c r="E96" s="65"/>
    </row>
    <row r="97" spans="1:5" hidden="1" x14ac:dyDescent="0.3">
      <c r="A97" s="43"/>
      <c r="B97" s="43"/>
      <c r="C97" s="43"/>
      <c r="D97" s="43"/>
      <c r="E97" s="65"/>
    </row>
    <row r="98" spans="1:5" hidden="1" x14ac:dyDescent="0.3">
      <c r="A98" s="43"/>
      <c r="B98" s="43"/>
      <c r="C98" s="43"/>
      <c r="D98" s="43"/>
      <c r="E98" s="65"/>
    </row>
    <row r="99" spans="1:5" hidden="1" x14ac:dyDescent="0.3">
      <c r="A99" s="43"/>
      <c r="B99" s="43"/>
      <c r="C99" s="43"/>
      <c r="D99" s="43"/>
      <c r="E99" s="65"/>
    </row>
    <row r="100" spans="1:5" hidden="1" x14ac:dyDescent="0.3">
      <c r="A100" s="43"/>
      <c r="B100" s="43"/>
      <c r="C100" s="43"/>
      <c r="D100" s="43"/>
      <c r="E100" s="65"/>
    </row>
    <row r="101" spans="1:5" hidden="1" x14ac:dyDescent="0.3">
      <c r="A101" s="43"/>
      <c r="B101" s="43"/>
      <c r="C101" s="43"/>
      <c r="D101" s="43"/>
      <c r="E101" s="65"/>
    </row>
    <row r="102" spans="1:5" hidden="1" x14ac:dyDescent="0.3">
      <c r="A102" s="43"/>
      <c r="B102" s="43"/>
      <c r="C102" s="43"/>
      <c r="D102" s="43"/>
      <c r="E102" s="65"/>
    </row>
    <row r="103" spans="1:5" hidden="1" x14ac:dyDescent="0.3">
      <c r="A103" s="43"/>
      <c r="B103" s="43"/>
      <c r="C103" s="43"/>
      <c r="D103" s="43"/>
      <c r="E103" s="65"/>
    </row>
    <row r="104" spans="1:5" hidden="1" x14ac:dyDescent="0.3">
      <c r="A104" s="43"/>
      <c r="B104" s="43"/>
      <c r="C104" s="43"/>
      <c r="D104" s="43"/>
      <c r="E104" s="65"/>
    </row>
    <row r="105" spans="1:5" hidden="1" x14ac:dyDescent="0.3">
      <c r="A105" s="43"/>
      <c r="B105" s="43"/>
      <c r="C105" s="43"/>
      <c r="D105" s="43"/>
      <c r="E105" s="65"/>
    </row>
    <row r="106" spans="1:5" hidden="1" x14ac:dyDescent="0.3">
      <c r="A106" s="43"/>
      <c r="B106" s="43"/>
      <c r="C106" s="43"/>
      <c r="D106" s="43"/>
      <c r="E106" s="65"/>
    </row>
    <row r="107" spans="1:5" hidden="1" x14ac:dyDescent="0.3">
      <c r="A107" s="43"/>
      <c r="B107" s="43"/>
      <c r="C107" s="43"/>
      <c r="D107" s="43"/>
      <c r="E107" s="65"/>
    </row>
    <row r="108" spans="1:5" hidden="1" x14ac:dyDescent="0.3">
      <c r="A108" s="43"/>
      <c r="B108" s="43"/>
      <c r="C108" s="43"/>
      <c r="D108" s="43"/>
      <c r="E108" s="65"/>
    </row>
    <row r="109" spans="1:5" hidden="1" x14ac:dyDescent="0.3">
      <c r="A109" s="43"/>
      <c r="B109" s="43"/>
      <c r="C109" s="43"/>
      <c r="D109" s="43"/>
      <c r="E109" s="65"/>
    </row>
    <row r="110" spans="1:5" hidden="1" x14ac:dyDescent="0.3">
      <c r="A110" s="43"/>
      <c r="B110" s="43"/>
      <c r="C110" s="43"/>
      <c r="D110" s="43"/>
      <c r="E110" s="65"/>
    </row>
    <row r="111" spans="1:5" hidden="1" x14ac:dyDescent="0.3">
      <c r="A111" s="43"/>
      <c r="B111" s="43"/>
      <c r="C111" s="43"/>
      <c r="D111" s="43"/>
      <c r="E111" s="65"/>
    </row>
    <row r="112" spans="1:5" hidden="1" x14ac:dyDescent="0.3">
      <c r="A112" s="43"/>
      <c r="B112" s="43"/>
      <c r="C112" s="43"/>
      <c r="D112" s="43"/>
      <c r="E112" s="65"/>
    </row>
    <row r="113" spans="1:5" hidden="1" x14ac:dyDescent="0.3">
      <c r="A113" s="43"/>
      <c r="B113" s="43"/>
      <c r="C113" s="43"/>
      <c r="D113" s="43"/>
      <c r="E113" s="65"/>
    </row>
    <row r="114" spans="1:5" hidden="1" x14ac:dyDescent="0.3">
      <c r="A114" s="43"/>
      <c r="B114" s="43"/>
      <c r="C114" s="43"/>
      <c r="D114" s="43"/>
      <c r="E114" s="65"/>
    </row>
    <row r="115" spans="1:5" hidden="1" x14ac:dyDescent="0.3">
      <c r="A115" s="43"/>
      <c r="B115" s="43"/>
      <c r="C115" s="43"/>
      <c r="D115" s="43"/>
      <c r="E115" s="65"/>
    </row>
    <row r="116" spans="1:5" hidden="1" x14ac:dyDescent="0.3">
      <c r="A116" s="43"/>
      <c r="B116" s="43"/>
      <c r="C116" s="43"/>
      <c r="D116" s="43"/>
      <c r="E116" s="65"/>
    </row>
    <row r="117" spans="1:5" hidden="1" x14ac:dyDescent="0.3">
      <c r="A117" s="43"/>
      <c r="B117" s="43"/>
      <c r="C117" s="43"/>
      <c r="D117" s="43"/>
      <c r="E117" s="65"/>
    </row>
    <row r="118" spans="1:5" hidden="1" x14ac:dyDescent="0.3">
      <c r="A118" s="43"/>
      <c r="B118" s="43"/>
      <c r="C118" s="43"/>
      <c r="D118" s="43"/>
      <c r="E118" s="65"/>
    </row>
    <row r="119" spans="1:5" hidden="1" x14ac:dyDescent="0.3">
      <c r="A119" s="43"/>
      <c r="B119" s="43"/>
      <c r="C119" s="43"/>
      <c r="D119" s="43"/>
      <c r="E119" s="65"/>
    </row>
    <row r="120" spans="1:5" hidden="1" x14ac:dyDescent="0.3">
      <c r="A120" s="43"/>
      <c r="B120" s="43"/>
      <c r="C120" s="43"/>
      <c r="D120" s="43"/>
      <c r="E120" s="65"/>
    </row>
    <row r="121" spans="1:5" hidden="1" x14ac:dyDescent="0.3">
      <c r="A121" s="43"/>
      <c r="B121" s="43"/>
      <c r="C121" s="43"/>
      <c r="D121" s="43"/>
      <c r="E121" s="65"/>
    </row>
    <row r="122" spans="1:5" hidden="1" x14ac:dyDescent="0.3">
      <c r="A122" s="43"/>
      <c r="B122" s="43"/>
      <c r="C122" s="43"/>
      <c r="D122" s="43"/>
      <c r="E122" s="65"/>
    </row>
    <row r="123" spans="1:5" hidden="1" x14ac:dyDescent="0.3">
      <c r="A123" s="43"/>
      <c r="B123" s="43"/>
      <c r="C123" s="43"/>
      <c r="D123" s="43"/>
      <c r="E123" s="65"/>
    </row>
    <row r="124" spans="1:5" hidden="1" x14ac:dyDescent="0.3">
      <c r="A124" s="43"/>
      <c r="B124" s="43"/>
      <c r="C124" s="43"/>
      <c r="D124" s="43"/>
      <c r="E124" s="65"/>
    </row>
    <row r="125" spans="1:5" hidden="1" x14ac:dyDescent="0.3">
      <c r="A125" s="43"/>
      <c r="B125" s="43"/>
      <c r="C125" s="43"/>
      <c r="D125" s="43"/>
      <c r="E125" s="65"/>
    </row>
    <row r="126" spans="1:5" hidden="1" x14ac:dyDescent="0.3">
      <c r="A126" s="43"/>
      <c r="B126" s="43"/>
      <c r="C126" s="43"/>
      <c r="D126" s="43"/>
      <c r="E126" s="65"/>
    </row>
    <row r="127" spans="1:5" hidden="1" x14ac:dyDescent="0.3">
      <c r="A127" s="43"/>
      <c r="B127" s="43"/>
      <c r="C127" s="43"/>
      <c r="D127" s="43"/>
      <c r="E127" s="65"/>
    </row>
    <row r="128" spans="1:5" hidden="1" x14ac:dyDescent="0.3">
      <c r="A128" s="43"/>
      <c r="B128" s="43"/>
      <c r="C128" s="43"/>
      <c r="D128" s="43"/>
      <c r="E128" s="65"/>
    </row>
    <row r="129" spans="1:5" hidden="1" x14ac:dyDescent="0.3">
      <c r="A129" s="43"/>
      <c r="B129" s="43"/>
      <c r="C129" s="43"/>
      <c r="D129" s="43"/>
      <c r="E129" s="65"/>
    </row>
    <row r="130" spans="1:5" hidden="1" x14ac:dyDescent="0.3">
      <c r="A130" s="43"/>
      <c r="B130" s="43"/>
      <c r="C130" s="43"/>
      <c r="D130" s="43"/>
      <c r="E130" s="65"/>
    </row>
    <row r="131" spans="1:5" hidden="1" x14ac:dyDescent="0.3">
      <c r="A131" s="43"/>
      <c r="B131" s="43"/>
      <c r="C131" s="43"/>
      <c r="D131" s="43"/>
      <c r="E131" s="65"/>
    </row>
    <row r="132" spans="1:5" hidden="1" x14ac:dyDescent="0.3">
      <c r="A132" s="43"/>
      <c r="B132" s="43"/>
      <c r="C132" s="43"/>
      <c r="D132" s="43"/>
      <c r="E132" s="65"/>
    </row>
    <row r="133" spans="1:5" hidden="1" x14ac:dyDescent="0.3">
      <c r="A133" s="43"/>
      <c r="B133" s="43"/>
      <c r="C133" s="43"/>
      <c r="D133" s="43"/>
      <c r="E133" s="65"/>
    </row>
    <row r="134" spans="1:5" hidden="1" x14ac:dyDescent="0.3">
      <c r="A134" s="43"/>
      <c r="B134" s="43"/>
      <c r="C134" s="43"/>
      <c r="D134" s="43"/>
      <c r="E134" s="65"/>
    </row>
    <row r="135" spans="1:5" hidden="1" x14ac:dyDescent="0.3">
      <c r="A135" s="43"/>
      <c r="B135" s="43"/>
      <c r="C135" s="43"/>
      <c r="D135" s="43"/>
      <c r="E135" s="65"/>
    </row>
    <row r="136" spans="1:5" hidden="1" x14ac:dyDescent="0.3">
      <c r="A136" s="43"/>
      <c r="B136" s="43"/>
      <c r="C136" s="43"/>
      <c r="D136" s="43"/>
      <c r="E136" s="65"/>
    </row>
    <row r="137" spans="1:5" hidden="1" x14ac:dyDescent="0.3">
      <c r="A137" s="43"/>
      <c r="B137" s="43"/>
      <c r="C137" s="43"/>
      <c r="D137" s="43"/>
      <c r="E137" s="65"/>
    </row>
    <row r="138" spans="1:5" hidden="1" x14ac:dyDescent="0.3">
      <c r="A138" s="43"/>
      <c r="B138" s="43"/>
      <c r="C138" s="43"/>
      <c r="D138" s="43"/>
      <c r="E138" s="65"/>
    </row>
    <row r="139" spans="1:5" hidden="1" x14ac:dyDescent="0.3">
      <c r="A139" s="43"/>
      <c r="B139" s="43"/>
      <c r="C139" s="43"/>
      <c r="D139" s="43"/>
      <c r="E139" s="65"/>
    </row>
    <row r="140" spans="1:5" hidden="1" x14ac:dyDescent="0.3">
      <c r="A140" s="43"/>
      <c r="B140" s="43"/>
      <c r="C140" s="43"/>
      <c r="D140" s="43"/>
      <c r="E140" s="65"/>
    </row>
    <row r="141" spans="1:5" hidden="1" x14ac:dyDescent="0.3">
      <c r="A141" s="43"/>
      <c r="B141" s="43"/>
      <c r="C141" s="43"/>
      <c r="D141" s="43"/>
      <c r="E141" s="65"/>
    </row>
    <row r="142" spans="1:5" hidden="1" x14ac:dyDescent="0.3">
      <c r="A142" s="43"/>
      <c r="B142" s="43"/>
      <c r="C142" s="43"/>
      <c r="D142" s="43"/>
      <c r="E142" s="65"/>
    </row>
    <row r="143" spans="1:5" hidden="1" x14ac:dyDescent="0.3">
      <c r="A143" s="43"/>
      <c r="B143" s="43"/>
      <c r="C143" s="43"/>
      <c r="D143" s="43"/>
      <c r="E143" s="65"/>
    </row>
    <row r="144" spans="1:5" hidden="1" x14ac:dyDescent="0.3">
      <c r="A144" s="43"/>
      <c r="B144" s="43"/>
      <c r="C144" s="43"/>
      <c r="D144" s="43"/>
      <c r="E144" s="65"/>
    </row>
    <row r="145" spans="1:5" hidden="1" x14ac:dyDescent="0.3">
      <c r="A145" s="43"/>
      <c r="B145" s="43"/>
      <c r="C145" s="43"/>
      <c r="D145" s="43"/>
      <c r="E145" s="65"/>
    </row>
    <row r="146" spans="1:5" hidden="1" x14ac:dyDescent="0.3">
      <c r="A146" s="43"/>
      <c r="B146" s="43"/>
      <c r="C146" s="43"/>
      <c r="D146" s="43"/>
      <c r="E146" s="65"/>
    </row>
    <row r="147" spans="1:5" hidden="1" x14ac:dyDescent="0.3">
      <c r="A147" s="43"/>
      <c r="B147" s="43"/>
      <c r="C147" s="43"/>
      <c r="D147" s="43"/>
      <c r="E147" s="65"/>
    </row>
    <row r="148" spans="1:5" hidden="1" x14ac:dyDescent="0.3">
      <c r="A148" s="43"/>
      <c r="B148" s="43"/>
      <c r="C148" s="43"/>
      <c r="D148" s="43"/>
      <c r="E148" s="65"/>
    </row>
    <row r="149" spans="1:5" hidden="1" x14ac:dyDescent="0.3">
      <c r="A149" s="43"/>
      <c r="B149" s="43"/>
      <c r="C149" s="43"/>
      <c r="D149" s="43"/>
      <c r="E149" s="65"/>
    </row>
    <row r="150" spans="1:5" hidden="1" x14ac:dyDescent="0.3">
      <c r="A150" s="43"/>
      <c r="B150" s="43"/>
      <c r="C150" s="43"/>
      <c r="D150" s="43"/>
      <c r="E150" s="65"/>
    </row>
    <row r="151" spans="1:5" hidden="1" x14ac:dyDescent="0.3">
      <c r="A151" s="43"/>
      <c r="B151" s="43"/>
      <c r="C151" s="43"/>
      <c r="D151" s="43"/>
      <c r="E151" s="65"/>
    </row>
    <row r="152" spans="1:5" hidden="1" x14ac:dyDescent="0.3">
      <c r="A152" s="43"/>
      <c r="B152" s="43"/>
      <c r="C152" s="43"/>
      <c r="D152" s="43"/>
      <c r="E152" s="65"/>
    </row>
    <row r="153" spans="1:5" hidden="1" x14ac:dyDescent="0.3">
      <c r="A153" s="43"/>
      <c r="B153" s="43"/>
      <c r="C153" s="43"/>
      <c r="D153" s="43"/>
      <c r="E153" s="65"/>
    </row>
    <row r="154" spans="1:5" hidden="1" x14ac:dyDescent="0.3">
      <c r="A154" s="43"/>
      <c r="B154" s="43"/>
      <c r="C154" s="43"/>
      <c r="D154" s="43"/>
      <c r="E154" s="65"/>
    </row>
    <row r="155" spans="1:5" hidden="1" x14ac:dyDescent="0.3">
      <c r="A155" s="43"/>
      <c r="B155" s="43"/>
      <c r="C155" s="43"/>
      <c r="D155" s="43"/>
      <c r="E155" s="65"/>
    </row>
    <row r="156" spans="1:5" hidden="1" x14ac:dyDescent="0.3">
      <c r="A156" s="43"/>
      <c r="B156" s="43"/>
      <c r="C156" s="43"/>
      <c r="D156" s="43"/>
      <c r="E156" s="65"/>
    </row>
    <row r="157" spans="1:5" hidden="1" x14ac:dyDescent="0.3">
      <c r="A157" s="43"/>
      <c r="B157" s="43"/>
      <c r="C157" s="43"/>
      <c r="D157" s="43"/>
      <c r="E157" s="65"/>
    </row>
    <row r="158" spans="1:5" hidden="1" x14ac:dyDescent="0.3">
      <c r="A158" s="43"/>
      <c r="B158" s="43"/>
      <c r="C158" s="43"/>
      <c r="D158" s="43"/>
      <c r="E158" s="65"/>
    </row>
    <row r="159" spans="1:5" hidden="1" x14ac:dyDescent="0.3">
      <c r="A159" s="43"/>
      <c r="B159" s="43"/>
      <c r="C159" s="43"/>
      <c r="D159" s="43"/>
      <c r="E159" s="65"/>
    </row>
    <row r="160" spans="1:5" hidden="1" x14ac:dyDescent="0.3">
      <c r="A160" s="43"/>
      <c r="B160" s="43"/>
      <c r="C160" s="43"/>
      <c r="D160" s="43"/>
      <c r="E160" s="65"/>
    </row>
    <row r="161" spans="1:5" hidden="1" x14ac:dyDescent="0.3">
      <c r="A161" s="43"/>
      <c r="B161" s="43"/>
      <c r="C161" s="43"/>
      <c r="D161" s="43"/>
      <c r="E161" s="65"/>
    </row>
    <row r="162" spans="1:5" hidden="1" x14ac:dyDescent="0.3">
      <c r="A162" s="43"/>
      <c r="B162" s="43"/>
      <c r="C162" s="43"/>
      <c r="D162" s="43"/>
      <c r="E162" s="65"/>
    </row>
    <row r="163" spans="1:5" hidden="1" x14ac:dyDescent="0.3">
      <c r="A163" s="43"/>
      <c r="B163" s="43"/>
      <c r="C163" s="43"/>
      <c r="D163" s="43"/>
      <c r="E163" s="65"/>
    </row>
    <row r="164" spans="1:5" hidden="1" x14ac:dyDescent="0.3">
      <c r="A164" s="43"/>
      <c r="B164" s="43"/>
      <c r="C164" s="43"/>
      <c r="D164" s="43"/>
      <c r="E164" s="65"/>
    </row>
    <row r="165" spans="1:5" hidden="1" x14ac:dyDescent="0.3">
      <c r="A165" s="43"/>
      <c r="B165" s="43"/>
      <c r="C165" s="43"/>
      <c r="D165" s="43"/>
      <c r="E165" s="65"/>
    </row>
    <row r="166" spans="1:5" hidden="1" x14ac:dyDescent="0.3">
      <c r="A166" s="43"/>
      <c r="B166" s="43"/>
      <c r="C166" s="43"/>
      <c r="D166" s="43"/>
      <c r="E166" s="65"/>
    </row>
    <row r="167" spans="1:5" hidden="1" x14ac:dyDescent="0.3">
      <c r="A167" s="43"/>
      <c r="B167" s="43"/>
      <c r="C167" s="43"/>
      <c r="D167" s="43"/>
      <c r="E167" s="65"/>
    </row>
    <row r="168" spans="1:5" hidden="1" x14ac:dyDescent="0.3">
      <c r="A168" s="43"/>
      <c r="B168" s="43"/>
      <c r="C168" s="43"/>
      <c r="D168" s="43"/>
      <c r="E168" s="65"/>
    </row>
    <row r="169" spans="1:5" hidden="1" x14ac:dyDescent="0.3">
      <c r="A169" s="43"/>
      <c r="B169" s="43"/>
      <c r="C169" s="43"/>
      <c r="D169" s="43"/>
      <c r="E169" s="65"/>
    </row>
    <row r="170" spans="1:5" hidden="1" x14ac:dyDescent="0.3">
      <c r="A170" s="43"/>
      <c r="B170" s="43"/>
      <c r="C170" s="43"/>
      <c r="D170" s="43"/>
      <c r="E170" s="65"/>
    </row>
    <row r="171" spans="1:5" hidden="1" x14ac:dyDescent="0.3">
      <c r="A171" s="43"/>
      <c r="B171" s="43"/>
      <c r="C171" s="43"/>
      <c r="D171" s="43"/>
      <c r="E171" s="65"/>
    </row>
    <row r="172" spans="1:5" hidden="1" x14ac:dyDescent="0.3">
      <c r="A172" s="43"/>
      <c r="B172" s="43"/>
      <c r="C172" s="43"/>
      <c r="D172" s="43"/>
      <c r="E172" s="65"/>
    </row>
    <row r="173" spans="1:5" hidden="1" x14ac:dyDescent="0.3">
      <c r="A173" s="43"/>
      <c r="B173" s="43"/>
      <c r="C173" s="43"/>
      <c r="D173" s="43"/>
      <c r="E173" s="65"/>
    </row>
    <row r="174" spans="1:5" hidden="1" x14ac:dyDescent="0.3">
      <c r="A174" s="43"/>
      <c r="B174" s="43"/>
      <c r="C174" s="43"/>
      <c r="D174" s="43"/>
      <c r="E174" s="65"/>
    </row>
    <row r="175" spans="1:5" hidden="1" x14ac:dyDescent="0.3">
      <c r="A175" s="43"/>
      <c r="B175" s="43"/>
      <c r="C175" s="43"/>
      <c r="D175" s="43"/>
      <c r="E175" s="65"/>
    </row>
    <row r="176" spans="1:5" hidden="1" x14ac:dyDescent="0.3">
      <c r="A176" s="43"/>
      <c r="B176" s="43"/>
      <c r="C176" s="43"/>
      <c r="D176" s="43"/>
      <c r="E176" s="65"/>
    </row>
    <row r="177" spans="1:5" hidden="1" x14ac:dyDescent="0.3">
      <c r="A177" s="43"/>
      <c r="B177" s="43"/>
      <c r="C177" s="43"/>
      <c r="D177" s="43"/>
      <c r="E177" s="65"/>
    </row>
    <row r="178" spans="1:5" hidden="1" x14ac:dyDescent="0.3">
      <c r="A178" s="43"/>
      <c r="B178" s="43"/>
      <c r="C178" s="43"/>
      <c r="D178" s="43"/>
      <c r="E178" s="65"/>
    </row>
    <row r="179" spans="1:5" hidden="1" x14ac:dyDescent="0.3">
      <c r="A179" s="43"/>
      <c r="B179" s="43"/>
      <c r="C179" s="43"/>
      <c r="D179" s="43"/>
      <c r="E179" s="65"/>
    </row>
    <row r="180" spans="1:5" hidden="1" x14ac:dyDescent="0.3">
      <c r="A180" s="43"/>
      <c r="B180" s="43"/>
      <c r="C180" s="43"/>
      <c r="D180" s="43"/>
      <c r="E180" s="65"/>
    </row>
    <row r="181" spans="1:5" hidden="1" x14ac:dyDescent="0.3">
      <c r="A181" s="43"/>
      <c r="B181" s="43"/>
      <c r="C181" s="43"/>
      <c r="D181" s="43"/>
      <c r="E181" s="65"/>
    </row>
    <row r="182" spans="1:5" hidden="1" x14ac:dyDescent="0.3">
      <c r="A182" s="43"/>
      <c r="B182" s="43"/>
      <c r="C182" s="43"/>
      <c r="D182" s="43"/>
      <c r="E182" s="65"/>
    </row>
    <row r="183" spans="1:5" hidden="1" x14ac:dyDescent="0.3">
      <c r="A183" s="43"/>
      <c r="B183" s="43"/>
      <c r="C183" s="43"/>
      <c r="D183" s="43"/>
      <c r="E183" s="65"/>
    </row>
    <row r="184" spans="1:5" hidden="1" x14ac:dyDescent="0.3">
      <c r="A184" s="43"/>
      <c r="B184" s="43"/>
      <c r="C184" s="43"/>
      <c r="D184" s="43"/>
      <c r="E184" s="65"/>
    </row>
    <row r="185" spans="1:5" hidden="1" x14ac:dyDescent="0.3">
      <c r="A185" s="43"/>
      <c r="B185" s="43"/>
      <c r="C185" s="43"/>
      <c r="D185" s="43"/>
      <c r="E185" s="65"/>
    </row>
    <row r="186" spans="1:5" hidden="1" x14ac:dyDescent="0.3">
      <c r="A186" s="43"/>
      <c r="B186" s="43"/>
      <c r="C186" s="43"/>
      <c r="D186" s="43"/>
      <c r="E186" s="65"/>
    </row>
    <row r="187" spans="1:5" hidden="1" x14ac:dyDescent="0.3">
      <c r="A187" s="43"/>
      <c r="B187" s="43"/>
      <c r="C187" s="43"/>
      <c r="D187" s="43"/>
      <c r="E187" s="65"/>
    </row>
    <row r="188" spans="1:5" hidden="1" x14ac:dyDescent="0.3">
      <c r="A188" s="43"/>
      <c r="B188" s="43"/>
      <c r="C188" s="43"/>
      <c r="D188" s="43"/>
      <c r="E188" s="65"/>
    </row>
    <row r="189" spans="1:5" hidden="1" x14ac:dyDescent="0.3">
      <c r="A189" s="43"/>
      <c r="B189" s="43"/>
      <c r="C189" s="43"/>
      <c r="D189" s="43"/>
      <c r="E189" s="65"/>
    </row>
    <row r="190" spans="1:5" hidden="1" x14ac:dyDescent="0.3">
      <c r="A190" s="43"/>
      <c r="B190" s="43"/>
      <c r="C190" s="43"/>
      <c r="D190" s="43"/>
      <c r="E190" s="65"/>
    </row>
    <row r="191" spans="1:5" hidden="1" x14ac:dyDescent="0.3">
      <c r="A191" s="43"/>
      <c r="B191" s="43"/>
      <c r="C191" s="43"/>
      <c r="D191" s="43"/>
      <c r="E191" s="65"/>
    </row>
    <row r="192" spans="1:5" hidden="1" x14ac:dyDescent="0.3">
      <c r="A192" s="43"/>
      <c r="B192" s="43"/>
      <c r="C192" s="43"/>
      <c r="D192" s="43"/>
      <c r="E192" s="65"/>
    </row>
    <row r="193" spans="1:5" hidden="1" x14ac:dyDescent="0.3">
      <c r="A193" s="43"/>
      <c r="B193" s="43"/>
      <c r="C193" s="43"/>
      <c r="D193" s="43"/>
      <c r="E193" s="65"/>
    </row>
    <row r="194" spans="1:5" hidden="1" x14ac:dyDescent="0.3">
      <c r="A194" s="43"/>
      <c r="B194" s="43"/>
      <c r="C194" s="43"/>
      <c r="D194" s="43"/>
      <c r="E194" s="65"/>
    </row>
    <row r="195" spans="1:5" hidden="1" x14ac:dyDescent="0.3">
      <c r="A195" s="43"/>
      <c r="B195" s="43"/>
      <c r="C195" s="43"/>
      <c r="D195" s="43"/>
      <c r="E195" s="65"/>
    </row>
    <row r="196" spans="1:5" hidden="1" x14ac:dyDescent="0.3">
      <c r="A196" s="43"/>
      <c r="B196" s="43"/>
      <c r="C196" s="43"/>
      <c r="D196" s="43"/>
      <c r="E196" s="65"/>
    </row>
    <row r="197" spans="1:5" hidden="1" x14ac:dyDescent="0.3">
      <c r="A197" s="43"/>
      <c r="B197" s="43"/>
      <c r="C197" s="43"/>
      <c r="D197" s="43"/>
      <c r="E197" s="65"/>
    </row>
    <row r="198" spans="1:5" hidden="1" x14ac:dyDescent="0.3">
      <c r="A198" s="43"/>
      <c r="B198" s="43"/>
      <c r="C198" s="43"/>
      <c r="D198" s="43"/>
      <c r="E198" s="65"/>
    </row>
    <row r="199" spans="1:5" hidden="1" x14ac:dyDescent="0.3">
      <c r="A199" s="43"/>
      <c r="B199" s="43"/>
      <c r="C199" s="43"/>
      <c r="D199" s="43"/>
      <c r="E199" s="65"/>
    </row>
    <row r="200" spans="1:5" hidden="1" x14ac:dyDescent="0.3">
      <c r="A200" s="43"/>
      <c r="B200" s="43"/>
      <c r="C200" s="43"/>
      <c r="D200" s="43"/>
      <c r="E200" s="65"/>
    </row>
    <row r="201" spans="1:5" hidden="1" x14ac:dyDescent="0.3">
      <c r="A201" s="43"/>
      <c r="B201" s="43"/>
      <c r="C201" s="43"/>
      <c r="D201" s="43"/>
      <c r="E201" s="65"/>
    </row>
    <row r="202" spans="1:5" hidden="1" x14ac:dyDescent="0.3">
      <c r="A202" s="43"/>
      <c r="B202" s="43"/>
      <c r="C202" s="43"/>
      <c r="D202" s="43"/>
      <c r="E202" s="65"/>
    </row>
    <row r="203" spans="1:5" hidden="1" x14ac:dyDescent="0.3">
      <c r="A203" s="43"/>
      <c r="B203" s="43"/>
      <c r="C203" s="43"/>
      <c r="D203" s="43"/>
      <c r="E203" s="65"/>
    </row>
    <row r="204" spans="1:5" hidden="1" x14ac:dyDescent="0.3">
      <c r="A204" s="43"/>
      <c r="B204" s="43"/>
      <c r="C204" s="43"/>
      <c r="D204" s="43"/>
      <c r="E204" s="65"/>
    </row>
    <row r="205" spans="1:5" hidden="1" x14ac:dyDescent="0.3">
      <c r="A205" s="43"/>
      <c r="B205" s="43"/>
      <c r="C205" s="43"/>
      <c r="D205" s="43"/>
      <c r="E205" s="65"/>
    </row>
    <row r="206" spans="1:5" hidden="1" x14ac:dyDescent="0.3">
      <c r="A206" s="43"/>
      <c r="B206" s="43"/>
      <c r="C206" s="43"/>
      <c r="D206" s="43"/>
      <c r="E206" s="65"/>
    </row>
    <row r="207" spans="1:5" hidden="1" x14ac:dyDescent="0.3">
      <c r="A207" s="43"/>
      <c r="B207" s="43"/>
      <c r="C207" s="43"/>
      <c r="D207" s="43"/>
      <c r="E207" s="65"/>
    </row>
    <row r="208" spans="1:5" hidden="1" x14ac:dyDescent="0.3">
      <c r="A208" s="43"/>
      <c r="B208" s="43"/>
      <c r="C208" s="43"/>
      <c r="D208" s="43"/>
      <c r="E208" s="65"/>
    </row>
    <row r="209" spans="1:5" hidden="1" x14ac:dyDescent="0.3">
      <c r="A209" s="43"/>
      <c r="B209" s="43"/>
      <c r="C209" s="43"/>
      <c r="D209" s="43"/>
      <c r="E209" s="65"/>
    </row>
    <row r="210" spans="1:5" hidden="1" x14ac:dyDescent="0.3">
      <c r="A210" s="43"/>
      <c r="B210" s="43"/>
      <c r="C210" s="43"/>
      <c r="D210" s="43"/>
      <c r="E210" s="65"/>
    </row>
    <row r="211" spans="1:5" hidden="1" x14ac:dyDescent="0.3">
      <c r="A211" s="43"/>
      <c r="B211" s="43"/>
      <c r="C211" s="43"/>
      <c r="D211" s="43"/>
      <c r="E211" s="65"/>
    </row>
    <row r="212" spans="1:5" hidden="1" x14ac:dyDescent="0.3">
      <c r="A212" s="43"/>
      <c r="B212" s="43"/>
      <c r="C212" s="43"/>
      <c r="D212" s="43"/>
      <c r="E212" s="65"/>
    </row>
    <row r="213" spans="1:5" hidden="1" x14ac:dyDescent="0.3">
      <c r="A213" s="43"/>
      <c r="B213" s="43"/>
      <c r="C213" s="43"/>
      <c r="D213" s="43"/>
      <c r="E213" s="65"/>
    </row>
    <row r="214" spans="1:5" hidden="1" x14ac:dyDescent="0.3">
      <c r="A214" s="43"/>
      <c r="B214" s="43"/>
      <c r="C214" s="43"/>
      <c r="D214" s="43"/>
      <c r="E214" s="65"/>
    </row>
    <row r="215" spans="1:5" hidden="1" x14ac:dyDescent="0.3">
      <c r="A215" s="43"/>
      <c r="B215" s="43"/>
      <c r="C215" s="43"/>
      <c r="D215" s="43"/>
      <c r="E215" s="65"/>
    </row>
    <row r="216" spans="1:5" hidden="1" x14ac:dyDescent="0.3">
      <c r="A216" s="43"/>
      <c r="B216" s="43"/>
      <c r="C216" s="43"/>
      <c r="D216" s="43"/>
      <c r="E216" s="65"/>
    </row>
    <row r="217" spans="1:5" hidden="1" x14ac:dyDescent="0.3">
      <c r="A217" s="43"/>
      <c r="B217" s="43"/>
      <c r="C217" s="43"/>
      <c r="D217" s="43"/>
      <c r="E217" s="65"/>
    </row>
    <row r="218" spans="1:5" hidden="1" x14ac:dyDescent="0.3">
      <c r="A218" s="43"/>
      <c r="B218" s="43"/>
      <c r="C218" s="43"/>
      <c r="D218" s="43"/>
      <c r="E218" s="65"/>
    </row>
    <row r="219" spans="1:5" hidden="1" x14ac:dyDescent="0.3">
      <c r="A219" s="43"/>
      <c r="B219" s="43"/>
      <c r="C219" s="43"/>
      <c r="D219" s="43"/>
      <c r="E219" s="65"/>
    </row>
    <row r="220" spans="1:5" hidden="1" x14ac:dyDescent="0.3">
      <c r="A220" s="43"/>
      <c r="B220" s="43"/>
      <c r="C220" s="43"/>
      <c r="D220" s="43"/>
      <c r="E220" s="65"/>
    </row>
    <row r="221" spans="1:5" hidden="1" x14ac:dyDescent="0.3">
      <c r="A221" s="43"/>
      <c r="B221" s="43"/>
      <c r="C221" s="43"/>
      <c r="D221" s="43"/>
      <c r="E221" s="65"/>
    </row>
    <row r="222" spans="1:5" hidden="1" x14ac:dyDescent="0.3">
      <c r="A222" s="43"/>
      <c r="B222" s="43"/>
      <c r="C222" s="43"/>
      <c r="D222" s="43"/>
      <c r="E222" s="65"/>
    </row>
    <row r="223" spans="1:5" hidden="1" x14ac:dyDescent="0.3">
      <c r="A223" s="43"/>
      <c r="B223" s="43"/>
      <c r="C223" s="43"/>
      <c r="D223" s="43"/>
      <c r="E223" s="65"/>
    </row>
    <row r="224" spans="1:5" hidden="1" x14ac:dyDescent="0.3">
      <c r="A224" s="43"/>
      <c r="B224" s="43"/>
      <c r="C224" s="43"/>
      <c r="D224" s="43"/>
      <c r="E224" s="65"/>
    </row>
    <row r="225" spans="1:5" hidden="1" x14ac:dyDescent="0.3">
      <c r="A225" s="43"/>
      <c r="B225" s="43"/>
      <c r="C225" s="43"/>
      <c r="D225" s="43"/>
      <c r="E225" s="65"/>
    </row>
    <row r="226" spans="1:5" hidden="1" x14ac:dyDescent="0.3">
      <c r="A226" s="43"/>
      <c r="B226" s="43"/>
      <c r="C226" s="43"/>
      <c r="D226" s="43"/>
      <c r="E226" s="65"/>
    </row>
    <row r="227" spans="1:5" hidden="1" x14ac:dyDescent="0.3">
      <c r="A227" s="43"/>
      <c r="B227" s="43"/>
      <c r="C227" s="43"/>
      <c r="D227" s="43"/>
      <c r="E227" s="65"/>
    </row>
    <row r="228" spans="1:5" hidden="1" x14ac:dyDescent="0.3">
      <c r="A228" s="43"/>
      <c r="B228" s="43"/>
      <c r="C228" s="43"/>
      <c r="D228" s="43"/>
      <c r="E228" s="65"/>
    </row>
    <row r="229" spans="1:5" hidden="1" x14ac:dyDescent="0.3">
      <c r="A229" s="43"/>
      <c r="B229" s="43"/>
      <c r="C229" s="43"/>
      <c r="D229" s="43"/>
      <c r="E229" s="65"/>
    </row>
    <row r="230" spans="1:5" hidden="1" x14ac:dyDescent="0.3">
      <c r="A230" s="43"/>
      <c r="B230" s="43"/>
      <c r="C230" s="43"/>
      <c r="D230" s="43"/>
      <c r="E230" s="65"/>
    </row>
    <row r="231" spans="1:5" hidden="1" x14ac:dyDescent="0.3">
      <c r="A231" s="43"/>
      <c r="B231" s="43"/>
      <c r="C231" s="43"/>
      <c r="D231" s="43"/>
      <c r="E231" s="65"/>
    </row>
    <row r="232" spans="1:5" hidden="1" x14ac:dyDescent="0.3">
      <c r="A232" s="43"/>
      <c r="B232" s="43"/>
      <c r="C232" s="43"/>
      <c r="D232" s="43"/>
      <c r="E232" s="65"/>
    </row>
    <row r="233" spans="1:5" hidden="1" x14ac:dyDescent="0.3">
      <c r="A233" s="43"/>
      <c r="B233" s="43"/>
      <c r="C233" s="43"/>
      <c r="D233" s="43"/>
      <c r="E233" s="65"/>
    </row>
    <row r="234" spans="1:5" hidden="1" x14ac:dyDescent="0.3">
      <c r="A234" s="43"/>
      <c r="B234" s="43"/>
      <c r="C234" s="43"/>
      <c r="D234" s="43"/>
      <c r="E234" s="65"/>
    </row>
    <row r="235" spans="1:5" hidden="1" x14ac:dyDescent="0.3">
      <c r="A235" s="43"/>
      <c r="B235" s="43"/>
      <c r="C235" s="43"/>
      <c r="D235" s="43"/>
      <c r="E235" s="65"/>
    </row>
    <row r="236" spans="1:5" hidden="1" x14ac:dyDescent="0.3">
      <c r="A236" s="43"/>
      <c r="B236" s="43"/>
      <c r="C236" s="43"/>
      <c r="D236" s="43"/>
      <c r="E236" s="65"/>
    </row>
    <row r="237" spans="1:5" hidden="1" x14ac:dyDescent="0.3">
      <c r="A237" s="43"/>
      <c r="B237" s="43"/>
      <c r="C237" s="43"/>
      <c r="D237" s="43"/>
      <c r="E237" s="65"/>
    </row>
    <row r="238" spans="1:5" hidden="1" x14ac:dyDescent="0.3">
      <c r="A238" s="43"/>
      <c r="B238" s="43"/>
      <c r="C238" s="43"/>
      <c r="D238" s="43"/>
      <c r="E238" s="65"/>
    </row>
    <row r="239" spans="1:5" hidden="1" x14ac:dyDescent="0.3">
      <c r="A239" s="43"/>
      <c r="B239" s="43"/>
      <c r="C239" s="43"/>
      <c r="D239" s="43"/>
      <c r="E239" s="65"/>
    </row>
    <row r="240" spans="1:5" hidden="1" x14ac:dyDescent="0.3">
      <c r="A240" s="43"/>
      <c r="B240" s="43"/>
      <c r="C240" s="43"/>
      <c r="D240" s="43"/>
      <c r="E240" s="65"/>
    </row>
    <row r="241" spans="1:5" hidden="1" x14ac:dyDescent="0.3">
      <c r="A241" s="43"/>
      <c r="B241" s="43"/>
      <c r="C241" s="43"/>
      <c r="D241" s="43"/>
      <c r="E241" s="65"/>
    </row>
    <row r="242" spans="1:5" hidden="1" x14ac:dyDescent="0.3">
      <c r="A242" s="43"/>
      <c r="B242" s="43"/>
      <c r="C242" s="43"/>
      <c r="D242" s="43"/>
      <c r="E242" s="65"/>
    </row>
    <row r="243" spans="1:5" hidden="1" x14ac:dyDescent="0.3">
      <c r="A243" s="43"/>
      <c r="B243" s="43"/>
      <c r="C243" s="43"/>
      <c r="D243" s="43"/>
      <c r="E243" s="65"/>
    </row>
    <row r="244" spans="1:5" hidden="1" x14ac:dyDescent="0.3">
      <c r="A244" s="43"/>
      <c r="B244" s="43"/>
      <c r="C244" s="43"/>
      <c r="D244" s="43"/>
      <c r="E244" s="65"/>
    </row>
    <row r="245" spans="1:5" hidden="1" x14ac:dyDescent="0.3">
      <c r="A245" s="43"/>
      <c r="B245" s="43"/>
      <c r="C245" s="43"/>
      <c r="D245" s="43"/>
      <c r="E245" s="65"/>
    </row>
    <row r="246" spans="1:5" hidden="1" x14ac:dyDescent="0.3">
      <c r="A246" s="43"/>
      <c r="B246" s="43"/>
      <c r="C246" s="43"/>
      <c r="D246" s="43"/>
      <c r="E246" s="65"/>
    </row>
    <row r="247" spans="1:5" hidden="1" x14ac:dyDescent="0.3">
      <c r="A247" s="43"/>
      <c r="B247" s="43"/>
      <c r="C247" s="43"/>
      <c r="D247" s="43"/>
      <c r="E247" s="65"/>
    </row>
    <row r="248" spans="1:5" hidden="1" x14ac:dyDescent="0.3">
      <c r="A248" s="43"/>
      <c r="B248" s="43"/>
      <c r="C248" s="43"/>
      <c r="D248" s="43"/>
      <c r="E248" s="65"/>
    </row>
    <row r="249" spans="1:5" hidden="1" x14ac:dyDescent="0.3">
      <c r="A249" s="43"/>
      <c r="B249" s="43"/>
      <c r="C249" s="43"/>
      <c r="D249" s="43"/>
      <c r="E249" s="65"/>
    </row>
    <row r="250" spans="1:5" hidden="1" x14ac:dyDescent="0.3">
      <c r="A250" s="43"/>
      <c r="B250" s="43"/>
      <c r="C250" s="43"/>
      <c r="D250" s="43"/>
      <c r="E250" s="65"/>
    </row>
    <row r="251" spans="1:5" hidden="1" x14ac:dyDescent="0.3">
      <c r="A251" s="43"/>
      <c r="B251" s="43"/>
      <c r="C251" s="43"/>
      <c r="D251" s="43"/>
      <c r="E251" s="65"/>
    </row>
    <row r="252" spans="1:5" hidden="1" x14ac:dyDescent="0.3">
      <c r="A252" s="43"/>
      <c r="B252" s="43"/>
      <c r="C252" s="43"/>
      <c r="D252" s="43"/>
      <c r="E252" s="65"/>
    </row>
    <row r="253" spans="1:5" hidden="1" x14ac:dyDescent="0.3">
      <c r="A253" s="43"/>
      <c r="B253" s="43"/>
      <c r="C253" s="43"/>
      <c r="D253" s="43"/>
      <c r="E253" s="65"/>
    </row>
    <row r="254" spans="1:5" hidden="1" x14ac:dyDescent="0.3">
      <c r="A254" s="43"/>
      <c r="B254" s="43"/>
      <c r="C254" s="43"/>
      <c r="D254" s="43"/>
      <c r="E254" s="65"/>
    </row>
    <row r="255" spans="1:5" s="12" customFormat="1" hidden="1" x14ac:dyDescent="0.3">
      <c r="A255" s="43"/>
      <c r="B255" s="43"/>
      <c r="C255" s="43"/>
      <c r="D255" s="43"/>
      <c r="E255" s="65"/>
    </row>
    <row r="256" spans="1:5" s="12" customFormat="1" hidden="1" x14ac:dyDescent="0.3">
      <c r="A256" s="44"/>
      <c r="B256" s="44"/>
      <c r="C256" s="44"/>
      <c r="D256" s="44"/>
      <c r="E256" s="65"/>
    </row>
    <row r="257" spans="1:5" hidden="1" x14ac:dyDescent="0.3">
      <c r="A257" s="43"/>
      <c r="B257" s="43"/>
      <c r="C257" s="43"/>
      <c r="D257" s="43"/>
      <c r="E257" s="65"/>
    </row>
    <row r="258" spans="1:5" hidden="1" x14ac:dyDescent="0.3">
      <c r="A258" s="43"/>
      <c r="B258" s="43"/>
      <c r="C258" s="43"/>
      <c r="D258" s="43"/>
      <c r="E258" s="65"/>
    </row>
    <row r="259" spans="1:5" hidden="1" x14ac:dyDescent="0.3">
      <c r="A259" s="43"/>
      <c r="B259" s="43"/>
      <c r="C259" s="43"/>
      <c r="D259" s="43"/>
      <c r="E259" s="65"/>
    </row>
    <row r="260" spans="1:5" hidden="1" x14ac:dyDescent="0.3">
      <c r="A260" s="43"/>
      <c r="B260" s="43"/>
      <c r="C260" s="43"/>
      <c r="D260" s="43"/>
      <c r="E260" s="65"/>
    </row>
    <row r="261" spans="1:5" hidden="1" x14ac:dyDescent="0.3">
      <c r="A261" s="43"/>
      <c r="B261" s="43"/>
      <c r="C261" s="43"/>
      <c r="D261" s="43"/>
      <c r="E261" s="65"/>
    </row>
    <row r="262" spans="1:5" hidden="1" x14ac:dyDescent="0.3">
      <c r="A262" s="43"/>
      <c r="B262" s="43"/>
      <c r="C262" s="43"/>
      <c r="D262" s="43"/>
      <c r="E262" s="65"/>
    </row>
    <row r="263" spans="1:5" hidden="1" x14ac:dyDescent="0.3">
      <c r="A263" s="43"/>
      <c r="B263" s="43"/>
      <c r="C263" s="43"/>
      <c r="D263" s="43"/>
      <c r="E263" s="65"/>
    </row>
    <row r="264" spans="1:5" hidden="1" x14ac:dyDescent="0.3">
      <c r="A264" s="43"/>
      <c r="B264" s="43"/>
      <c r="C264" s="43"/>
      <c r="D264" s="43"/>
      <c r="E264" s="65"/>
    </row>
    <row r="265" spans="1:5" hidden="1" x14ac:dyDescent="0.3">
      <c r="A265" s="43"/>
      <c r="B265" s="43"/>
      <c r="C265" s="43"/>
      <c r="D265" s="43"/>
      <c r="E265" s="65"/>
    </row>
    <row r="266" spans="1:5" hidden="1" x14ac:dyDescent="0.3">
      <c r="A266" s="43"/>
      <c r="B266" s="43"/>
      <c r="C266" s="43"/>
      <c r="D266" s="43"/>
      <c r="E266" s="65"/>
    </row>
    <row r="267" spans="1:5" hidden="1" x14ac:dyDescent="0.3">
      <c r="A267" s="43"/>
      <c r="B267" s="43"/>
      <c r="C267" s="43"/>
      <c r="D267" s="43"/>
      <c r="E267" s="65"/>
    </row>
    <row r="268" spans="1:5" hidden="1" x14ac:dyDescent="0.3">
      <c r="A268" s="43"/>
      <c r="B268" s="43"/>
      <c r="C268" s="43"/>
      <c r="D268" s="43"/>
      <c r="E268" s="65"/>
    </row>
    <row r="269" spans="1:5" hidden="1" x14ac:dyDescent="0.3">
      <c r="A269" s="43"/>
      <c r="B269" s="43"/>
      <c r="C269" s="43"/>
      <c r="D269" s="43"/>
      <c r="E269" s="65"/>
    </row>
    <row r="270" spans="1:5" hidden="1" x14ac:dyDescent="0.3">
      <c r="A270" s="43"/>
      <c r="B270" s="43"/>
      <c r="C270" s="43"/>
      <c r="D270" s="43"/>
      <c r="E270" s="65"/>
    </row>
    <row r="271" spans="1:5" hidden="1" x14ac:dyDescent="0.3"/>
    <row r="272" spans="1:5" hidden="1" x14ac:dyDescent="0.3"/>
    <row r="273" hidden="1" x14ac:dyDescent="0.3"/>
    <row r="274" hidden="1" x14ac:dyDescent="0.3"/>
  </sheetData>
  <sheetProtection algorithmName="SHA-512" hashValue="fQX5BLMiGqp2Y/mLxD0wbRCUWGzS86HZY1QgktVHnGDhWySiiSKI1WzFn6aR55/1MYkTeJqx0lPAJwYgEFlqtA==" saltValue="r/yBEnQdWoO+cs1oWBdF9A==" spinCount="100000" sheet="1" objects="1" scenarios="1"/>
  <mergeCells count="18">
    <mergeCell ref="B35:D35"/>
    <mergeCell ref="B33:D33"/>
    <mergeCell ref="B13:D13"/>
    <mergeCell ref="B25:D25"/>
    <mergeCell ref="B27:D27"/>
    <mergeCell ref="B15:D15"/>
    <mergeCell ref="B17:D17"/>
    <mergeCell ref="B19:D19"/>
    <mergeCell ref="B21:D21"/>
    <mergeCell ref="B23:D23"/>
    <mergeCell ref="A2:D2"/>
    <mergeCell ref="A10:D11"/>
    <mergeCell ref="A12:D12"/>
    <mergeCell ref="B29:D29"/>
    <mergeCell ref="B31:D31"/>
    <mergeCell ref="B7:D7"/>
    <mergeCell ref="B4:D4"/>
    <mergeCell ref="A9:D9"/>
  </mergeCells>
  <dataValidations xWindow="675" yWindow="460" count="4">
    <dataValidation type="list" operator="lessThanOrEqual" allowBlank="1" showInputMessage="1" showErrorMessage="1" errorTitle="Reduce Administrative Funds" error="The amount requested for Administrative Funds exceeds 4% of the Project Hard Costs requested and/or is not entered as a whole number. " promptTitle="Is service area further limited" prompt="Select &quot;Yes&quot; if service area in county is limited to specific cities" sqref="E15:E27 E13 E29 E31 E33 E255">
      <formula1>"Yes, No"</formula1>
    </dataValidation>
    <dataValidation allowBlank="1" promptTitle="County in Service Area" prompt="Select a county in the Applicant's service area" sqref="B16 B18 B20 B22 B24 B26 B28 B30 B32 B34"/>
    <dataValidation allowBlank="1" sqref="C18 C16 C14 C20 C22 C24 C26 C28 C30 C32 C34"/>
    <dataValidation type="textLength" allowBlank="1" showInputMessage="1" showErrorMessage="1" promptTitle="Describe history" prompt="Briefly describe history serving community" sqref="B4:D4">
      <formula1>0</formula1>
      <formula2>2500000</formula2>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675" yWindow="460" count="2">
        <x14:dataValidation type="list" showInputMessage="1" showErrorMessage="1" promptTitle="County in Service Area" prompt="Select a county in the Applicant's service area">
          <x14:formula1>
            <xm:f>'HIDE VLOOKUP TABLES'!$E$2:$E$257</xm:f>
          </x14:formula1>
          <xm:sqref>B13:D13 B15:D15 B17:D17 B19:D19 B21:D21 B23:D23 B25:D25 B27:D27 B29:D29 B31:D31 B33:D33 B35:D35</xm:sqref>
        </x14:dataValidation>
        <x14:dataValidation type="list" allowBlank="1" showInputMessage="1" showErrorMessage="1" promptTitle="Continuum of Care Region" prompt="Continuum of Care Region">
          <x14:formula1>
            <xm:f>'HIDE VLOOKUP TABLES'!$A$2:$A$12</xm:f>
          </x14:formula1>
          <xm:sqref>B7:D7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5" sqref="E5:I5"/>
    </sheetView>
  </sheetViews>
  <sheetFormatPr defaultColWidth="0" defaultRowHeight="14.4" zeroHeight="1" x14ac:dyDescent="0.3"/>
  <cols>
    <col min="1" max="3" width="9.109375" customWidth="1"/>
    <col min="4" max="4" width="10.6640625" customWidth="1"/>
    <col min="5" max="8" width="9.109375" customWidth="1"/>
    <col min="9" max="9" width="13" customWidth="1"/>
    <col min="10" max="10" width="9.109375" customWidth="1"/>
    <col min="11" max="16384" width="9.109375" hidden="1"/>
  </cols>
  <sheetData>
    <row r="1" spans="1:9" ht="15.6" x14ac:dyDescent="0.3">
      <c r="A1" s="176" t="s">
        <v>509</v>
      </c>
      <c r="B1" s="177"/>
      <c r="C1" s="177"/>
      <c r="D1" s="177"/>
      <c r="E1" s="177"/>
      <c r="F1" s="177"/>
      <c r="G1" s="177"/>
      <c r="H1" s="177"/>
      <c r="I1" s="178"/>
    </row>
    <row r="2" spans="1:9" x14ac:dyDescent="0.3">
      <c r="A2" s="95"/>
      <c r="B2" s="82" t="s">
        <v>482</v>
      </c>
      <c r="C2" s="95"/>
      <c r="D2" s="95"/>
      <c r="E2" s="95"/>
      <c r="F2" s="95"/>
      <c r="G2" s="95"/>
      <c r="H2" s="95"/>
      <c r="I2" s="95"/>
    </row>
    <row r="3" spans="1:9" x14ac:dyDescent="0.3">
      <c r="A3" s="82"/>
      <c r="B3" s="95"/>
      <c r="C3" s="95"/>
      <c r="D3" s="95"/>
      <c r="E3" s="95"/>
      <c r="F3" s="95"/>
      <c r="G3" s="95"/>
      <c r="H3" s="95"/>
      <c r="I3" s="95"/>
    </row>
    <row r="4" spans="1:9" x14ac:dyDescent="0.3">
      <c r="A4" s="179" t="s">
        <v>483</v>
      </c>
      <c r="B4" s="180"/>
      <c r="C4" s="180"/>
      <c r="D4" s="180"/>
      <c r="E4" s="181" t="s">
        <v>522</v>
      </c>
      <c r="F4" s="182"/>
      <c r="G4" s="182"/>
      <c r="H4" s="182"/>
      <c r="I4" s="182"/>
    </row>
    <row r="5" spans="1:9" ht="74.25" customHeight="1" x14ac:dyDescent="0.3">
      <c r="A5" s="183" t="s">
        <v>484</v>
      </c>
      <c r="B5" s="183"/>
      <c r="C5" s="183"/>
      <c r="D5" s="183"/>
      <c r="E5" s="184" t="s">
        <v>485</v>
      </c>
      <c r="F5" s="185"/>
      <c r="G5" s="185"/>
      <c r="H5" s="185"/>
      <c r="I5" s="185"/>
    </row>
    <row r="6" spans="1:9" ht="61.5" customHeight="1" x14ac:dyDescent="0.3">
      <c r="A6" s="160" t="s">
        <v>486</v>
      </c>
      <c r="B6" s="160"/>
      <c r="C6" s="160"/>
      <c r="D6" s="160"/>
      <c r="E6" s="174" t="s">
        <v>487</v>
      </c>
      <c r="F6" s="174"/>
      <c r="G6" s="174"/>
      <c r="H6" s="174"/>
      <c r="I6" s="174"/>
    </row>
    <row r="7" spans="1:9" ht="82.5" customHeight="1" x14ac:dyDescent="0.3">
      <c r="A7" s="160" t="s">
        <v>533</v>
      </c>
      <c r="B7" s="160"/>
      <c r="C7" s="160"/>
      <c r="D7" s="160"/>
      <c r="E7" s="174" t="s">
        <v>488</v>
      </c>
      <c r="F7" s="174"/>
      <c r="G7" s="174"/>
      <c r="H7" s="174"/>
      <c r="I7" s="174"/>
    </row>
    <row r="8" spans="1:9" ht="69.75" customHeight="1" x14ac:dyDescent="0.3">
      <c r="A8" s="175" t="s">
        <v>536</v>
      </c>
      <c r="B8" s="175"/>
      <c r="C8" s="175"/>
      <c r="D8" s="175"/>
      <c r="E8" s="174" t="s">
        <v>516</v>
      </c>
      <c r="F8" s="174"/>
      <c r="G8" s="174"/>
      <c r="H8" s="174"/>
      <c r="I8" s="174"/>
    </row>
    <row r="9" spans="1:9" x14ac:dyDescent="0.3"/>
  </sheetData>
  <sheetProtection algorithmName="SHA-512" hashValue="OJp98mwlH8BN1/Hs3f0lSAZXWiKB1BUhyk8XOBnAkp8A87CLAdqa1Sk3NUF5YRu1OhKvf3sQl4o5H2tFGlSYIQ==" saltValue="a1OEu5TX0fRI9Q7EbCtQSw==" spinCount="100000" sheet="1" objects="1" scenarios="1"/>
  <mergeCells count="11">
    <mergeCell ref="A7:D7"/>
    <mergeCell ref="E7:I7"/>
    <mergeCell ref="A8:D8"/>
    <mergeCell ref="E8:I8"/>
    <mergeCell ref="A1:I1"/>
    <mergeCell ref="A4:D4"/>
    <mergeCell ref="E4:I4"/>
    <mergeCell ref="A5:D5"/>
    <mergeCell ref="E5:I5"/>
    <mergeCell ref="A6:D6"/>
    <mergeCell ref="E6:I6"/>
  </mergeCells>
  <hyperlinks>
    <hyperlink ref="E6:I6" r:id="rId1" display="https://www.tdhca.state.tx.us/home-division/docs/74-176.pdf"/>
    <hyperlink ref="E7:I7" r:id="rId2" display="https://www.tdhca.state.tx.us/home-division/docs/AP-152.pdf"/>
    <hyperlink ref="E8:I8" r:id="rId3" display="https://www.tdhca.state.tx.us/pmcomp/forms.htm"/>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A5" sqref="A5:XFD1048576"/>
    </sheetView>
  </sheetViews>
  <sheetFormatPr defaultColWidth="0" defaultRowHeight="14.4" zeroHeight="1" x14ac:dyDescent="0.3"/>
  <cols>
    <col min="1" max="10" width="9.109375" customWidth="1"/>
    <col min="11" max="16384" width="9.109375" hidden="1"/>
  </cols>
  <sheetData>
    <row r="1" spans="1:10" s="95" customFormat="1" ht="15.6" x14ac:dyDescent="0.3">
      <c r="A1" s="186" t="s">
        <v>519</v>
      </c>
      <c r="B1" s="187"/>
      <c r="C1" s="187"/>
      <c r="D1" s="187"/>
      <c r="E1" s="187"/>
      <c r="F1" s="187"/>
      <c r="G1" s="187"/>
      <c r="H1" s="187"/>
      <c r="I1" s="187"/>
      <c r="J1" s="96"/>
    </row>
    <row r="2" spans="1:10" s="95" customFormat="1" ht="120" customHeight="1" x14ac:dyDescent="0.3">
      <c r="A2" s="97"/>
      <c r="B2" s="188" t="s">
        <v>524</v>
      </c>
      <c r="C2" s="189"/>
      <c r="D2" s="189"/>
      <c r="E2" s="189"/>
      <c r="F2" s="189"/>
      <c r="G2" s="189"/>
      <c r="H2" s="189"/>
      <c r="I2" s="189"/>
      <c r="J2" s="98"/>
    </row>
    <row r="3" spans="1:10" x14ac:dyDescent="0.3">
      <c r="B3" s="190" t="s">
        <v>523</v>
      </c>
      <c r="C3" s="190"/>
      <c r="D3" s="190"/>
      <c r="E3" s="190"/>
      <c r="F3" s="190"/>
      <c r="G3" s="190"/>
      <c r="H3" s="190"/>
      <c r="I3" s="190"/>
    </row>
    <row r="4" spans="1:10" x14ac:dyDescent="0.3"/>
  </sheetData>
  <sheetProtection algorithmName="SHA-512" hashValue="45yWXg4ecJyZ6QhO7O9WW+Z33czWcdrjiqayB8XAFWIrnUvA+T6bL3SoIKZOR/xfPiLVUGU1hBNmgA6q1qKQHw==" saltValue="g9KK1ihhXBVE7Lk0d7AFDQ==" spinCount="100000" sheet="1" objects="1" scenarios="1"/>
  <mergeCells count="3">
    <mergeCell ref="A1:I1"/>
    <mergeCell ref="B2:I2"/>
    <mergeCell ref="B3:I3"/>
  </mergeCells>
  <hyperlinks>
    <hyperlink ref="B3:I3" r:id="rId1" display="https://www.tdhca.state.tx.us/home-division/esgp/applications.htm"/>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2" sqref="B2:I2"/>
    </sheetView>
  </sheetViews>
  <sheetFormatPr defaultColWidth="0" defaultRowHeight="14.4" zeroHeight="1" x14ac:dyDescent="0.3"/>
  <cols>
    <col min="1" max="10" width="9.109375" customWidth="1"/>
    <col min="11" max="16384" width="9.109375" hidden="1"/>
  </cols>
  <sheetData>
    <row r="1" spans="1:10" s="95" customFormat="1" ht="15.6" x14ac:dyDescent="0.3">
      <c r="A1" s="186" t="s">
        <v>520</v>
      </c>
      <c r="B1" s="187"/>
      <c r="C1" s="187"/>
      <c r="D1" s="187"/>
      <c r="E1" s="187"/>
      <c r="F1" s="187"/>
      <c r="G1" s="187"/>
      <c r="H1" s="187"/>
      <c r="I1" s="200"/>
      <c r="J1" s="96"/>
    </row>
    <row r="2" spans="1:10" s="95" customFormat="1" ht="64.2" customHeight="1" x14ac:dyDescent="0.3">
      <c r="A2" s="109"/>
      <c r="B2" s="188" t="s">
        <v>489</v>
      </c>
      <c r="C2" s="189"/>
      <c r="D2" s="189"/>
      <c r="E2" s="189"/>
      <c r="F2" s="189"/>
      <c r="G2" s="189"/>
      <c r="H2" s="189"/>
      <c r="I2" s="201"/>
      <c r="J2" s="98"/>
    </row>
    <row r="3" spans="1:10" s="95" customFormat="1" x14ac:dyDescent="0.3">
      <c r="A3" s="202"/>
      <c r="B3" s="203"/>
      <c r="C3" s="203"/>
      <c r="D3" s="203"/>
      <c r="E3" s="203"/>
      <c r="F3" s="203"/>
      <c r="G3" s="203"/>
      <c r="H3" s="203"/>
      <c r="I3" s="204"/>
      <c r="J3" s="99"/>
    </row>
    <row r="4" spans="1:10" s="95" customFormat="1" ht="21.75" customHeight="1" x14ac:dyDescent="0.3">
      <c r="A4" s="205" t="s">
        <v>490</v>
      </c>
      <c r="B4" s="206"/>
      <c r="C4" s="206"/>
      <c r="D4" s="206"/>
      <c r="E4" s="206"/>
      <c r="F4" s="206"/>
      <c r="G4" s="206"/>
      <c r="H4" s="206"/>
      <c r="I4" s="207"/>
      <c r="J4" s="100"/>
    </row>
    <row r="5" spans="1:10" s="95" customFormat="1" ht="12.75" customHeight="1" x14ac:dyDescent="0.3">
      <c r="A5" s="194"/>
      <c r="B5" s="195"/>
      <c r="C5" s="195"/>
      <c r="D5" s="195"/>
      <c r="E5" s="195"/>
      <c r="F5" s="195"/>
      <c r="G5" s="195"/>
      <c r="H5" s="195"/>
      <c r="I5" s="196"/>
      <c r="J5" s="100"/>
    </row>
    <row r="6" spans="1:10" s="95" customFormat="1" ht="28.5" customHeight="1" x14ac:dyDescent="0.3">
      <c r="A6" s="208" t="s">
        <v>491</v>
      </c>
      <c r="B6" s="209"/>
      <c r="C6" s="209"/>
      <c r="D6" s="209"/>
      <c r="E6" s="209"/>
      <c r="F6" s="209"/>
      <c r="G6" s="209"/>
      <c r="H6" s="209"/>
      <c r="I6" s="210"/>
      <c r="J6" s="101"/>
    </row>
    <row r="7" spans="1:10" s="95" customFormat="1" ht="8.25" customHeight="1" x14ac:dyDescent="0.3">
      <c r="A7" s="197"/>
      <c r="B7" s="198"/>
      <c r="C7" s="198"/>
      <c r="D7" s="198"/>
      <c r="E7" s="198"/>
      <c r="F7" s="198"/>
      <c r="G7" s="198"/>
      <c r="H7" s="198"/>
      <c r="I7" s="199"/>
      <c r="J7" s="101"/>
    </row>
    <row r="8" spans="1:10" s="95" customFormat="1" ht="16.5" customHeight="1" x14ac:dyDescent="0.3">
      <c r="A8" s="191" t="s">
        <v>492</v>
      </c>
      <c r="B8" s="192"/>
      <c r="C8" s="192"/>
      <c r="D8" s="192"/>
      <c r="E8" s="192"/>
      <c r="F8" s="192"/>
      <c r="G8" s="192"/>
      <c r="H8" s="192"/>
      <c r="I8" s="193"/>
      <c r="J8" s="101"/>
    </row>
    <row r="9" spans="1:10" x14ac:dyDescent="0.3"/>
  </sheetData>
  <sheetProtection algorithmName="SHA-512" hashValue="ov3rWfllRD0sfDbcam/Ci3mE03DIvPHZ+2uyBQduYOctsBtXquvDv7H8Jq14euS1HrtWAopoYGlYFCr5/8NL6w==" saltValue="fOKPeTn+4RK7InW7R1t4eA==" spinCount="100000" sheet="1" objects="1" scenarios="1"/>
  <mergeCells count="8">
    <mergeCell ref="A8:I8"/>
    <mergeCell ref="A5:I5"/>
    <mergeCell ref="A7:I7"/>
    <mergeCell ref="A1:I1"/>
    <mergeCell ref="B2:I2"/>
    <mergeCell ref="A3:I3"/>
    <mergeCell ref="A4:I4"/>
    <mergeCell ref="A6:I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6" sqref="B6:H8"/>
    </sheetView>
  </sheetViews>
  <sheetFormatPr defaultColWidth="0" defaultRowHeight="14.4" zeroHeight="1" x14ac:dyDescent="0.3"/>
  <cols>
    <col min="1" max="8" width="9.109375" customWidth="1"/>
    <col min="9" max="9" width="6.88671875" customWidth="1"/>
    <col min="10" max="10" width="9.109375" customWidth="1"/>
    <col min="11" max="16384" width="9.109375" hidden="1"/>
  </cols>
  <sheetData>
    <row r="1" spans="1:10" s="13" customFormat="1" ht="15" customHeight="1" x14ac:dyDescent="0.3">
      <c r="A1" s="131" t="s">
        <v>493</v>
      </c>
      <c r="B1" s="131"/>
      <c r="C1" s="131"/>
      <c r="D1" s="131"/>
      <c r="E1" s="131"/>
      <c r="F1" s="131"/>
      <c r="G1" s="131"/>
      <c r="H1" s="131"/>
      <c r="I1" s="131"/>
      <c r="J1" s="33"/>
    </row>
    <row r="2" spans="1:10" s="13" customFormat="1" ht="24" customHeight="1" x14ac:dyDescent="0.3">
      <c r="A2" s="102"/>
      <c r="B2" s="33"/>
      <c r="C2" s="33"/>
      <c r="D2" s="33"/>
      <c r="E2" s="33"/>
      <c r="F2" s="33"/>
      <c r="G2" s="33"/>
      <c r="H2" s="33"/>
      <c r="I2" s="103"/>
      <c r="J2" s="33"/>
    </row>
    <row r="3" spans="1:10" s="13" customFormat="1" x14ac:dyDescent="0.3">
      <c r="A3" s="214" t="s">
        <v>494</v>
      </c>
      <c r="B3" s="215"/>
      <c r="C3" s="215"/>
      <c r="D3" s="215"/>
      <c r="E3" s="215"/>
      <c r="F3" s="215"/>
      <c r="G3" s="215"/>
      <c r="H3" s="215"/>
      <c r="I3" s="216"/>
      <c r="J3" s="33"/>
    </row>
    <row r="4" spans="1:10" s="13" customFormat="1" ht="33" customHeight="1" x14ac:dyDescent="0.3">
      <c r="A4" s="217" t="s">
        <v>495</v>
      </c>
      <c r="B4" s="218"/>
      <c r="C4" s="218"/>
      <c r="D4" s="218"/>
      <c r="E4" s="218"/>
      <c r="F4" s="218"/>
      <c r="G4" s="218"/>
      <c r="H4" s="218"/>
      <c r="I4" s="219"/>
      <c r="J4" s="33"/>
    </row>
    <row r="5" spans="1:10" s="13" customFormat="1" x14ac:dyDescent="0.3">
      <c r="A5" s="102"/>
      <c r="B5" s="33"/>
      <c r="C5" s="33"/>
      <c r="D5" s="33"/>
      <c r="E5" s="33"/>
      <c r="F5" s="33"/>
      <c r="G5" s="33"/>
      <c r="H5" s="33"/>
      <c r="I5" s="103"/>
      <c r="J5" s="33"/>
    </row>
    <row r="6" spans="1:10" s="13" customFormat="1" ht="30.75" customHeight="1" x14ac:dyDescent="0.3">
      <c r="A6" s="102"/>
      <c r="B6" s="211" t="s">
        <v>525</v>
      </c>
      <c r="C6" s="212"/>
      <c r="D6" s="212"/>
      <c r="E6" s="212"/>
      <c r="F6" s="212"/>
      <c r="G6" s="212"/>
      <c r="H6" s="212"/>
      <c r="I6" s="103"/>
      <c r="J6" s="33"/>
    </row>
    <row r="7" spans="1:10" s="13" customFormat="1" ht="29.25" customHeight="1" x14ac:dyDescent="0.3">
      <c r="A7" s="102"/>
      <c r="B7" s="220"/>
      <c r="C7" s="220"/>
      <c r="D7" s="220"/>
      <c r="E7" s="220"/>
      <c r="F7" s="220"/>
      <c r="G7" s="220"/>
      <c r="H7" s="220"/>
      <c r="I7" s="103"/>
      <c r="J7" s="33"/>
    </row>
    <row r="8" spans="1:10" s="13" customFormat="1" ht="7.5" customHeight="1" x14ac:dyDescent="0.3">
      <c r="A8" s="102"/>
      <c r="B8" s="220"/>
      <c r="C8" s="220"/>
      <c r="D8" s="220"/>
      <c r="E8" s="220"/>
      <c r="F8" s="220"/>
      <c r="G8" s="220"/>
      <c r="H8" s="220"/>
      <c r="I8" s="103"/>
      <c r="J8" s="33"/>
    </row>
    <row r="9" spans="1:10" s="108" customFormat="1" ht="8.25" customHeight="1" x14ac:dyDescent="0.3">
      <c r="A9" s="104"/>
      <c r="B9" s="105"/>
      <c r="C9" s="106"/>
      <c r="D9" s="106"/>
      <c r="E9" s="106"/>
      <c r="F9" s="106"/>
      <c r="G9" s="106"/>
      <c r="H9" s="106"/>
      <c r="I9" s="107"/>
      <c r="J9" s="40"/>
    </row>
    <row r="10" spans="1:10" s="13" customFormat="1" x14ac:dyDescent="0.3">
      <c r="A10" s="214" t="s">
        <v>496</v>
      </c>
      <c r="B10" s="215"/>
      <c r="C10" s="215"/>
      <c r="D10" s="215"/>
      <c r="E10" s="215"/>
      <c r="F10" s="215"/>
      <c r="G10" s="215"/>
      <c r="H10" s="215"/>
      <c r="I10" s="216"/>
      <c r="J10" s="33"/>
    </row>
    <row r="11" spans="1:10" s="13" customFormat="1" x14ac:dyDescent="0.3">
      <c r="A11" s="102"/>
      <c r="B11" s="33"/>
      <c r="C11" s="110"/>
      <c r="D11" s="110"/>
      <c r="E11" s="110"/>
      <c r="F11" s="110"/>
      <c r="G11" s="110"/>
      <c r="H11" s="110"/>
      <c r="I11" s="103"/>
      <c r="J11" s="33"/>
    </row>
    <row r="12" spans="1:10" s="13" customFormat="1" ht="29.25" customHeight="1" x14ac:dyDescent="0.3">
      <c r="A12" s="102"/>
      <c r="B12" s="211" t="s">
        <v>531</v>
      </c>
      <c r="C12" s="212"/>
      <c r="D12" s="212"/>
      <c r="E12" s="212"/>
      <c r="F12" s="212"/>
      <c r="G12" s="212"/>
      <c r="H12" s="212"/>
      <c r="I12" s="103"/>
      <c r="J12" s="33"/>
    </row>
    <row r="13" spans="1:10" s="13" customFormat="1" ht="34.5" customHeight="1" x14ac:dyDescent="0.3">
      <c r="A13" s="111"/>
      <c r="B13" s="213"/>
      <c r="C13" s="213"/>
      <c r="D13" s="213"/>
      <c r="E13" s="213"/>
      <c r="F13" s="213"/>
      <c r="G13" s="213"/>
      <c r="H13" s="213"/>
      <c r="I13" s="112"/>
      <c r="J13" s="33"/>
    </row>
    <row r="14" spans="1:10" s="13" customFormat="1" x14ac:dyDescent="0.3"/>
  </sheetData>
  <sheetProtection algorithmName="SHA-512" hashValue="akVAC88Xj7RjGh6KA9Z9Iys+BwQP+qyFcSpWAx6ihr4DxztWdT5yxfQUNBVBMRwHC4mAoPVKMsS9MlFH5hnKpA==" saltValue="+cdPtObvCuhz9t66kdLs1Q==" spinCount="100000" sheet="1" objects="1" scenarios="1"/>
  <mergeCells count="6">
    <mergeCell ref="B12:H13"/>
    <mergeCell ref="A1:I1"/>
    <mergeCell ref="A3:I3"/>
    <mergeCell ref="A4:I4"/>
    <mergeCell ref="B6:H8"/>
    <mergeCell ref="A10:I10"/>
  </mergeCells>
  <dataValidations count="1">
    <dataValidation type="list" allowBlank="1" showInputMessage="1" showErrorMessage="1" promptTitle="Written Standards Compliance" prompt="Written Standards Checklist included behind tab" sqref="B9">
      <formula1>YesNo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HIDE VLOOKUP TABLES</vt:lpstr>
      <vt:lpstr>1-1 Applicant Info</vt:lpstr>
      <vt:lpstr>1-2 CARES Funding</vt:lpstr>
      <vt:lpstr>1-2 Annual Funding</vt:lpstr>
      <vt:lpstr>1-3 Service Area</vt:lpstr>
      <vt:lpstr>1-4 Financial</vt:lpstr>
      <vt:lpstr>1-5 CoC Consultation</vt:lpstr>
      <vt:lpstr>1-6 Gov Body Action</vt:lpstr>
      <vt:lpstr>1-7 Standards</vt:lpstr>
      <vt:lpstr>1-8 Previous Participation</vt:lpstr>
      <vt:lpstr>1-9 Admin</vt:lpstr>
      <vt:lpstr>1-10 Certification</vt:lpstr>
      <vt:lpstr>Vol1Data</vt:lpstr>
      <vt:lpstr>'1-1 Applicant Info'!Print_Area</vt:lpstr>
      <vt:lpstr>'1-2 Annual Funding'!Print_Area</vt:lpstr>
      <vt:lpstr>'1-2 CARES Funding'!Print_Area</vt:lpstr>
      <vt:lpstr>'1-3 Service Area'!Print_Area</vt:lpstr>
      <vt:lpstr>'1-4 Financial'!Print_Area</vt:lpstr>
      <vt:lpstr>'1-5 CoC Consultation'!Print_Area</vt:lpstr>
      <vt:lpstr>'1-9 Admin'!Print_Area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Landry</dc:creator>
  <cp:lastModifiedBy>Naomi Cantu</cp:lastModifiedBy>
  <cp:lastPrinted>2020-04-24T17:50:18Z</cp:lastPrinted>
  <dcterms:created xsi:type="dcterms:W3CDTF">2012-07-24T19:30:05Z</dcterms:created>
  <dcterms:modified xsi:type="dcterms:W3CDTF">2020-06-01T20:32:55Z</dcterms:modified>
</cp:coreProperties>
</file>